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Negative Binomial" sheetId="1" r:id="rId1"/>
  </sheets>
  <definedNames>
    <definedName name="p" localSheetId="0">'Negative Binomial'!$C$3</definedName>
    <definedName name="P">OFFSET(#REF!,0,0,COUNT(#REF!),1)</definedName>
    <definedName name="_xlnm.Print_Area" localSheetId="0">'Negative Binomial'!$A$1:$O$34</definedName>
    <definedName name="s" localSheetId="0">'Negative Binomial'!$B$3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2" authorId="0">
      <text>
        <r>
          <rPr>
            <sz val="8"/>
            <rFont val="Tahoma"/>
            <family val="2"/>
          </rPr>
          <t>This is the number of successes desired.</t>
        </r>
      </text>
    </comment>
    <comment ref="C2" authorId="0">
      <text>
        <r>
          <rPr>
            <sz val="8"/>
            <rFont val="Tahoma"/>
            <family val="2"/>
          </rPr>
          <t>This is the probability of success in each trial.</t>
        </r>
      </text>
    </comment>
    <comment ref="B5" authorId="0">
      <text>
        <r>
          <rPr>
            <sz val="8"/>
            <rFont val="Tahoma"/>
            <family val="2"/>
          </rPr>
          <t>x is the number of trials required.</t>
        </r>
      </text>
    </comment>
  </commentList>
</comments>
</file>

<file path=xl/sharedStrings.xml><?xml version="1.0" encoding="utf-8"?>
<sst xmlns="http://schemas.openxmlformats.org/spreadsheetml/2006/main" count="10" uniqueCount="10">
  <si>
    <t>x</t>
  </si>
  <si>
    <t>Mean</t>
  </si>
  <si>
    <t>Variance</t>
  </si>
  <si>
    <t>p</t>
  </si>
  <si>
    <t>Negative Binomial Distribution</t>
  </si>
  <si>
    <t>s</t>
  </si>
  <si>
    <t>Stdev.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</si>
  <si>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</si>
  <si>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P(At most</t>
    </r>
    <r>
      <rPr>
        <b/>
        <i/>
        <sz val="10"/>
        <rFont val="Arial"/>
        <family val="2"/>
      </rPr>
      <t xml:space="preserve"> x</t>
    </r>
    <r>
      <rPr>
        <b/>
        <sz val="10"/>
        <rFont val="Arial"/>
        <family val="2"/>
      </rPr>
      <t>)</t>
    </r>
  </si>
  <si>
    <r>
      <t xml:space="preserve">P(At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</si>
</sst>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000000"/>
    <numFmt numFmtId="169" formatCode="0.0"/>
    <numFmt numFmtId="170" formatCode="#,##0.0_);[Red]\(#,##0.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.02725"/>
          <c:y val="0.0555"/>
          <c:w val="0.958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'Negative Binomial'!$C$5</c:f>
              <c:strCache>
                <c:ptCount val="1"/>
                <c:pt idx="0">
                  <c:v>P(Exactly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'Negative Binomial'!$B$6:$B$15</c:f>
              <c:numCache/>
            </c:numRef>
          </c:cat>
          <c:val>
            <c:numRef>
              <c:f>'Negative Binomial'!$C$6:$C$15</c:f>
              <c:numCache/>
            </c:numRef>
          </c:val>
        </c:ser>
        <c:gapWidth val="50"/>
        <c:axId val="17885779"/>
        <c:axId val="26754284"/>
      </c:barChart>
      <c:catAx>
        <c:axId val="1788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54284"/>
        <c:crosses val="autoZero"/>
        <c:auto val="0"/>
        <c:lblOffset val="100"/>
        <c:noMultiLvlLbl val="0"/>
      </c:catAx>
      <c:valAx>
        <c:axId val="26754284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788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28575</xdr:rowOff>
    </xdr:from>
    <xdr:to>
      <xdr:col>14</xdr:col>
      <xdr:colOff>171450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314700" y="771525"/>
        <a:ext cx="4962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workbookViewId="0" topLeftCell="A1">
      <selection activeCell="K2" sqref="K2"/>
    </sheetView>
  </sheetViews>
  <sheetFormatPr defaultColWidth="9.140625" defaultRowHeight="12.75"/>
  <cols>
    <col min="1" max="1" width="2.57421875" style="2" customWidth="1"/>
    <col min="2" max="2" width="6.421875" style="2" customWidth="1"/>
    <col min="3" max="5" width="13.140625" style="2" customWidth="1"/>
    <col min="6" max="6" width="1.28515625" style="2" customWidth="1"/>
    <col min="7" max="8" width="8.57421875" style="2" customWidth="1"/>
    <col min="9" max="9" width="9.140625" style="2" customWidth="1"/>
    <col min="10" max="10" width="9.00390625" style="2" customWidth="1"/>
    <col min="11" max="14" width="9.140625" style="2" customWidth="1"/>
    <col min="15" max="15" width="4.421875" style="2" customWidth="1"/>
    <col min="16" max="16384" width="9.140625" style="2" customWidth="1"/>
  </cols>
  <sheetData>
    <row r="1" ht="18">
      <c r="A1" s="1" t="s">
        <v>4</v>
      </c>
    </row>
    <row r="2" spans="2:9" ht="15">
      <c r="B2" s="14" t="s">
        <v>5</v>
      </c>
      <c r="C2" s="14" t="s">
        <v>3</v>
      </c>
      <c r="G2" s="10" t="s">
        <v>1</v>
      </c>
      <c r="H2" s="10" t="s">
        <v>2</v>
      </c>
      <c r="I2" s="10" t="s">
        <v>6</v>
      </c>
    </row>
    <row r="3" spans="2:9" ht="12.75">
      <c r="B3" s="5">
        <v>2</v>
      </c>
      <c r="C3" s="6">
        <v>0.6</v>
      </c>
      <c r="G3" s="7">
        <f>s/p</f>
        <v>3.3333333333333335</v>
      </c>
      <c r="H3" s="7">
        <f>s*(1-p)/p^2</f>
        <v>2.2222222222222223</v>
      </c>
      <c r="I3" s="8">
        <f>SQRT(H3)</f>
        <v>1.4907119849998598</v>
      </c>
    </row>
    <row r="4" spans="2:3" ht="12.75">
      <c r="B4" s="9"/>
      <c r="C4" s="9"/>
    </row>
    <row r="5" spans="2:5" ht="12.75">
      <c r="B5" s="3" t="s">
        <v>0</v>
      </c>
      <c r="C5" s="10" t="s">
        <v>7</v>
      </c>
      <c r="D5" s="10" t="s">
        <v>8</v>
      </c>
      <c r="E5" s="10" t="s">
        <v>9</v>
      </c>
    </row>
    <row r="6" spans="2:5" ht="12.75">
      <c r="B6" s="4">
        <f>B3</f>
        <v>2</v>
      </c>
      <c r="C6" s="11">
        <f>COMBIN(B6-1,s-1)*p^s*(1-p)^(B6-s)</f>
        <v>0.36</v>
      </c>
      <c r="D6" s="12">
        <f>C6</f>
        <v>0.36</v>
      </c>
      <c r="E6" s="12">
        <v>1</v>
      </c>
    </row>
    <row r="7" spans="2:5" ht="12.75">
      <c r="B7" s="13">
        <f aca="true" t="shared" si="0" ref="B7:B15">1+B6</f>
        <v>3</v>
      </c>
      <c r="C7" s="11">
        <f aca="true" t="shared" si="1" ref="C7:C70">COMBIN(B7-1,s-1)*p^s*(1-p)^(B7-s)</f>
        <v>0.288</v>
      </c>
      <c r="D7" s="11">
        <f aca="true" t="shared" si="2" ref="D7:D15">D6+C7</f>
        <v>0.6479999999999999</v>
      </c>
      <c r="E7" s="11">
        <f aca="true" t="shared" si="3" ref="E7:E15">E6-C6</f>
        <v>0.64</v>
      </c>
    </row>
    <row r="8" spans="2:5" ht="12.75">
      <c r="B8" s="13">
        <f t="shared" si="0"/>
        <v>4</v>
      </c>
      <c r="C8" s="11">
        <f t="shared" si="1"/>
        <v>0.17280000000000004</v>
      </c>
      <c r="D8" s="11">
        <f t="shared" si="2"/>
        <v>0.8208</v>
      </c>
      <c r="E8" s="11">
        <f t="shared" si="3"/>
        <v>0.35200000000000004</v>
      </c>
    </row>
    <row r="9" spans="2:5" ht="12.75">
      <c r="B9" s="13">
        <f t="shared" si="0"/>
        <v>5</v>
      </c>
      <c r="C9" s="11">
        <f t="shared" si="1"/>
        <v>0.09216000000000002</v>
      </c>
      <c r="D9" s="11">
        <f t="shared" si="2"/>
        <v>0.91296</v>
      </c>
      <c r="E9" s="11">
        <f t="shared" si="3"/>
        <v>0.1792</v>
      </c>
    </row>
    <row r="10" spans="2:5" ht="12.75">
      <c r="B10" s="13">
        <f t="shared" si="0"/>
        <v>6</v>
      </c>
      <c r="C10" s="11">
        <f t="shared" si="1"/>
        <v>0.04608000000000002</v>
      </c>
      <c r="D10" s="11">
        <f t="shared" si="2"/>
        <v>0.95904</v>
      </c>
      <c r="E10" s="11">
        <f t="shared" si="3"/>
        <v>0.08703999999999998</v>
      </c>
    </row>
    <row r="11" spans="2:5" ht="12.75">
      <c r="B11" s="13">
        <f t="shared" si="0"/>
        <v>7</v>
      </c>
      <c r="C11" s="11">
        <f t="shared" si="1"/>
        <v>0.022118400000000014</v>
      </c>
      <c r="D11" s="11">
        <f t="shared" si="2"/>
        <v>0.9811584</v>
      </c>
      <c r="E11" s="11">
        <f t="shared" si="3"/>
        <v>0.04095999999999996</v>
      </c>
    </row>
    <row r="12" spans="2:5" ht="12.75">
      <c r="B12" s="13">
        <f t="shared" si="0"/>
        <v>8</v>
      </c>
      <c r="C12" s="11">
        <f t="shared" si="1"/>
        <v>0.010321920000000007</v>
      </c>
      <c r="D12" s="11">
        <f t="shared" si="2"/>
        <v>0.99148032</v>
      </c>
      <c r="E12" s="11">
        <f t="shared" si="3"/>
        <v>0.018841599999999948</v>
      </c>
    </row>
    <row r="13" spans="2:5" ht="12.75">
      <c r="B13" s="13">
        <f t="shared" si="0"/>
        <v>9</v>
      </c>
      <c r="C13" s="11">
        <f t="shared" si="1"/>
        <v>0.004718592000000003</v>
      </c>
      <c r="D13" s="11">
        <f t="shared" si="2"/>
        <v>0.996198912</v>
      </c>
      <c r="E13" s="11">
        <f t="shared" si="3"/>
        <v>0.008519679999999941</v>
      </c>
    </row>
    <row r="14" spans="2:5" ht="12.75">
      <c r="B14" s="13">
        <f t="shared" si="0"/>
        <v>10</v>
      </c>
      <c r="C14" s="11">
        <f t="shared" si="1"/>
        <v>0.0021233664000000017</v>
      </c>
      <c r="D14" s="11">
        <f t="shared" si="2"/>
        <v>0.9983222784</v>
      </c>
      <c r="E14" s="11">
        <f t="shared" si="3"/>
        <v>0.0038010879999999378</v>
      </c>
    </row>
    <row r="15" spans="2:5" ht="12.75">
      <c r="B15" s="13">
        <f t="shared" si="0"/>
        <v>11</v>
      </c>
      <c r="C15" s="11">
        <f t="shared" si="1"/>
        <v>0.0009437184000000008</v>
      </c>
      <c r="D15" s="11">
        <f t="shared" si="2"/>
        <v>0.9992659968</v>
      </c>
      <c r="E15" s="11">
        <f t="shared" si="3"/>
        <v>0.001677721599999936</v>
      </c>
    </row>
    <row r="16" spans="2:5" ht="12.75">
      <c r="B16" s="13">
        <f aca="true" t="shared" si="4" ref="B16:B23">1+B15</f>
        <v>12</v>
      </c>
      <c r="C16" s="11">
        <f t="shared" si="1"/>
        <v>0.00041523609600000046</v>
      </c>
      <c r="D16" s="11">
        <f aca="true" t="shared" si="5" ref="D16:D23">D15+C16</f>
        <v>0.999681232896</v>
      </c>
      <c r="E16" s="11">
        <f aca="true" t="shared" si="6" ref="E16:E23">E15-C15</f>
        <v>0.0007340031999999353</v>
      </c>
    </row>
    <row r="17" spans="2:5" ht="12.75">
      <c r="B17" s="13">
        <f t="shared" si="4"/>
        <v>13</v>
      </c>
      <c r="C17" s="11">
        <f t="shared" si="1"/>
        <v>0.0001811939328000002</v>
      </c>
      <c r="D17" s="11">
        <f t="shared" si="5"/>
        <v>0.9998624268288</v>
      </c>
      <c r="E17" s="11">
        <f t="shared" si="6"/>
        <v>0.0003187671039999349</v>
      </c>
    </row>
    <row r="18" spans="2:5" ht="12.75">
      <c r="B18" s="13">
        <f t="shared" si="4"/>
        <v>14</v>
      </c>
      <c r="C18" s="11">
        <f t="shared" si="1"/>
        <v>7.85173708800001E-05</v>
      </c>
      <c r="D18" s="11">
        <f t="shared" si="5"/>
        <v>0.99994094419968</v>
      </c>
      <c r="E18" s="11">
        <f t="shared" si="6"/>
        <v>0.00013757317119993467</v>
      </c>
    </row>
    <row r="19" spans="2:5" ht="12.75">
      <c r="B19" s="13">
        <f t="shared" si="4"/>
        <v>15</v>
      </c>
      <c r="C19" s="11">
        <f t="shared" si="1"/>
        <v>3.3822867456000046E-05</v>
      </c>
      <c r="D19" s="11">
        <f t="shared" si="5"/>
        <v>0.9999747670671361</v>
      </c>
      <c r="E19" s="11">
        <f t="shared" si="6"/>
        <v>5.9055800319934574E-05</v>
      </c>
    </row>
    <row r="20" spans="2:5" ht="12.75">
      <c r="B20" s="13">
        <f t="shared" si="4"/>
        <v>16</v>
      </c>
      <c r="C20" s="11">
        <f t="shared" si="1"/>
        <v>1.449551462400002E-05</v>
      </c>
      <c r="D20" s="11">
        <f t="shared" si="5"/>
        <v>0.99998926258176</v>
      </c>
      <c r="E20" s="11">
        <f t="shared" si="6"/>
        <v>2.523293286393453E-05</v>
      </c>
    </row>
    <row r="21" spans="2:5" ht="12.75">
      <c r="B21" s="13">
        <f t="shared" si="4"/>
        <v>17</v>
      </c>
      <c r="C21" s="11">
        <f t="shared" si="1"/>
        <v>6.18475290624001E-06</v>
      </c>
      <c r="D21" s="11">
        <f t="shared" si="5"/>
        <v>0.9999954473346663</v>
      </c>
      <c r="E21" s="11">
        <f t="shared" si="6"/>
        <v>1.0737418239934509E-05</v>
      </c>
    </row>
    <row r="22" spans="2:5" ht="12.75">
      <c r="B22" s="13">
        <f t="shared" si="4"/>
        <v>18</v>
      </c>
      <c r="C22" s="11">
        <f t="shared" si="1"/>
        <v>2.6285199851520046E-06</v>
      </c>
      <c r="D22" s="11">
        <f t="shared" si="5"/>
        <v>0.9999980758546514</v>
      </c>
      <c r="E22" s="11">
        <f t="shared" si="6"/>
        <v>4.552665333694499E-06</v>
      </c>
    </row>
    <row r="23" spans="2:5" ht="12.75">
      <c r="B23" s="13">
        <f t="shared" si="4"/>
        <v>19</v>
      </c>
      <c r="C23" s="11">
        <f t="shared" si="1"/>
        <v>1.113255523123202E-06</v>
      </c>
      <c r="D23" s="11">
        <f t="shared" si="5"/>
        <v>0.9999991891101745</v>
      </c>
      <c r="E23" s="11">
        <f t="shared" si="6"/>
        <v>1.9241453485424946E-06</v>
      </c>
    </row>
    <row r="24" spans="2:5" ht="12.75">
      <c r="B24" s="13">
        <f aca="true" t="shared" si="7" ref="B24:B45">1+B23</f>
        <v>20</v>
      </c>
      <c r="C24" s="11">
        <f t="shared" si="1"/>
        <v>4.7004122087424083E-07</v>
      </c>
      <c r="D24" s="11">
        <f aca="true" t="shared" si="8" ref="D24:D45">D23+C24</f>
        <v>0.9999996591513953</v>
      </c>
      <c r="E24" s="11">
        <f aca="true" t="shared" si="9" ref="E24:E45">E23-C23</f>
        <v>8.108898254192927E-07</v>
      </c>
    </row>
    <row r="25" spans="2:5" ht="12.75">
      <c r="B25" s="13">
        <f t="shared" si="7"/>
        <v>21</v>
      </c>
      <c r="C25" s="11">
        <f t="shared" si="1"/>
        <v>1.9791209299968035E-07</v>
      </c>
      <c r="D25" s="11">
        <f t="shared" si="8"/>
        <v>0.9999998570634884</v>
      </c>
      <c r="E25" s="11">
        <f t="shared" si="9"/>
        <v>3.408486045450519E-07</v>
      </c>
    </row>
    <row r="26" spans="2:5" ht="12.75">
      <c r="B26" s="13">
        <f t="shared" si="7"/>
        <v>22</v>
      </c>
      <c r="C26" s="11">
        <f t="shared" si="1"/>
        <v>8.312307905986578E-08</v>
      </c>
      <c r="D26" s="11">
        <f t="shared" si="8"/>
        <v>0.9999999401865675</v>
      </c>
      <c r="E26" s="11">
        <f t="shared" si="9"/>
        <v>1.4293651154537154E-07</v>
      </c>
    </row>
    <row r="27" spans="2:5" ht="12.75">
      <c r="B27" s="13">
        <f t="shared" si="7"/>
        <v>23</v>
      </c>
      <c r="C27" s="11">
        <f t="shared" si="1"/>
        <v>3.483252836794376E-08</v>
      </c>
      <c r="D27" s="11">
        <f t="shared" si="8"/>
        <v>0.9999999750190959</v>
      </c>
      <c r="E27" s="11">
        <f t="shared" si="9"/>
        <v>5.981343248550576E-08</v>
      </c>
    </row>
    <row r="28" spans="2:5" ht="12.75">
      <c r="B28" s="13">
        <f t="shared" si="7"/>
        <v>24</v>
      </c>
      <c r="C28" s="11">
        <f t="shared" si="1"/>
        <v>1.456633004477648E-08</v>
      </c>
      <c r="D28" s="11">
        <f t="shared" si="8"/>
        <v>0.9999999895854259</v>
      </c>
      <c r="E28" s="11">
        <f t="shared" si="9"/>
        <v>2.4980904117562E-08</v>
      </c>
    </row>
    <row r="29" spans="2:5" ht="12.75">
      <c r="B29" s="13">
        <f t="shared" si="7"/>
        <v>25</v>
      </c>
      <c r="C29" s="11">
        <f t="shared" si="1"/>
        <v>6.079859496950185E-09</v>
      </c>
      <c r="D29" s="11">
        <f t="shared" si="8"/>
        <v>0.9999999956652854</v>
      </c>
      <c r="E29" s="11">
        <f t="shared" si="9"/>
        <v>1.0414574072785519E-08</v>
      </c>
    </row>
    <row r="30" spans="2:5" ht="12.75">
      <c r="B30" s="13">
        <f t="shared" si="7"/>
        <v>26</v>
      </c>
      <c r="C30" s="11">
        <f t="shared" si="1"/>
        <v>2.5332747903959105E-09</v>
      </c>
      <c r="D30" s="11">
        <f t="shared" si="8"/>
        <v>0.9999999981985602</v>
      </c>
      <c r="E30" s="11">
        <f t="shared" si="9"/>
        <v>4.334714575835334E-09</v>
      </c>
    </row>
    <row r="31" spans="2:5" ht="12.75">
      <c r="B31" s="13">
        <f t="shared" si="7"/>
        <v>27</v>
      </c>
      <c r="C31" s="11">
        <f t="shared" si="1"/>
        <v>1.0538423128046987E-09</v>
      </c>
      <c r="D31" s="11">
        <f t="shared" si="8"/>
        <v>0.9999999992524026</v>
      </c>
      <c r="E31" s="11">
        <f t="shared" si="9"/>
        <v>1.8014397854394237E-09</v>
      </c>
    </row>
    <row r="32" spans="2:5" ht="12.75">
      <c r="B32" s="13">
        <f t="shared" si="7"/>
        <v>28</v>
      </c>
      <c r="C32" s="11">
        <f t="shared" si="1"/>
        <v>4.3774988378041335E-10</v>
      </c>
      <c r="D32" s="11">
        <f t="shared" si="8"/>
        <v>0.9999999996901524</v>
      </c>
      <c r="E32" s="11">
        <f t="shared" si="9"/>
        <v>7.47597472634725E-10</v>
      </c>
    </row>
    <row r="33" spans="2:5" ht="12.75">
      <c r="B33" s="13">
        <f t="shared" si="7"/>
        <v>29</v>
      </c>
      <c r="C33" s="11">
        <f t="shared" si="1"/>
        <v>1.815851369755789E-10</v>
      </c>
      <c r="D33" s="11">
        <f t="shared" si="8"/>
        <v>0.9999999998717376</v>
      </c>
      <c r="E33" s="11">
        <f t="shared" si="9"/>
        <v>3.0984758885431167E-10</v>
      </c>
    </row>
    <row r="34" spans="2:5" ht="12.75">
      <c r="B34" s="13">
        <f t="shared" si="7"/>
        <v>30</v>
      </c>
      <c r="C34" s="11">
        <f t="shared" si="1"/>
        <v>7.522812817559699E-11</v>
      </c>
      <c r="D34" s="11">
        <f t="shared" si="8"/>
        <v>0.9999999999469658</v>
      </c>
      <c r="E34" s="11">
        <f t="shared" si="9"/>
        <v>1.2826245187873276E-10</v>
      </c>
    </row>
    <row r="35" spans="2:5" ht="12.75">
      <c r="B35" s="13">
        <f t="shared" si="7"/>
        <v>31</v>
      </c>
      <c r="C35" s="11">
        <f t="shared" si="1"/>
        <v>3.112888062438496E-11</v>
      </c>
      <c r="D35" s="11">
        <f t="shared" si="8"/>
        <v>0.9999999999780946</v>
      </c>
      <c r="E35" s="11">
        <f t="shared" si="9"/>
        <v>5.303432370313577E-11</v>
      </c>
    </row>
    <row r="36" spans="2:5" ht="12.75">
      <c r="B36" s="13">
        <f t="shared" si="7"/>
        <v>32</v>
      </c>
      <c r="C36" s="11">
        <f t="shared" si="1"/>
        <v>1.2866603991412452E-11</v>
      </c>
      <c r="D36" s="11">
        <f t="shared" si="8"/>
        <v>0.9999999999909612</v>
      </c>
      <c r="E36" s="11">
        <f t="shared" si="9"/>
        <v>2.190544307875081E-11</v>
      </c>
    </row>
    <row r="37" spans="2:5" ht="12.75">
      <c r="B37" s="13">
        <f t="shared" si="7"/>
        <v>33</v>
      </c>
      <c r="C37" s="11">
        <f t="shared" si="1"/>
        <v>5.3126622932283685E-12</v>
      </c>
      <c r="D37" s="11">
        <f t="shared" si="8"/>
        <v>0.9999999999962739</v>
      </c>
      <c r="E37" s="11">
        <f t="shared" si="9"/>
        <v>9.038839087338358E-12</v>
      </c>
    </row>
    <row r="38" spans="2:5" ht="12.75">
      <c r="B38" s="13">
        <f t="shared" si="7"/>
        <v>34</v>
      </c>
      <c r="C38" s="11">
        <f t="shared" si="1"/>
        <v>2.191473195956702E-12</v>
      </c>
      <c r="D38" s="11">
        <f t="shared" si="8"/>
        <v>0.9999999999984653</v>
      </c>
      <c r="E38" s="11">
        <f t="shared" si="9"/>
        <v>3.72617679410999E-12</v>
      </c>
    </row>
    <row r="39" spans="2:5" ht="12.75">
      <c r="B39" s="13">
        <f t="shared" si="7"/>
        <v>35</v>
      </c>
      <c r="C39" s="11">
        <f t="shared" si="1"/>
        <v>9.031525898488228E-13</v>
      </c>
      <c r="D39" s="11">
        <f t="shared" si="8"/>
        <v>0.9999999999993685</v>
      </c>
      <c r="E39" s="11">
        <f t="shared" si="9"/>
        <v>1.5347035981532878E-12</v>
      </c>
    </row>
    <row r="40" spans="2:5" ht="12.75">
      <c r="B40" s="13">
        <f t="shared" si="7"/>
        <v>36</v>
      </c>
      <c r="C40" s="11">
        <f t="shared" si="1"/>
        <v>3.7188636052598594E-13</v>
      </c>
      <c r="D40" s="11">
        <f t="shared" si="8"/>
        <v>0.9999999999997404</v>
      </c>
      <c r="E40" s="11">
        <f t="shared" si="9"/>
        <v>6.31551008304465E-13</v>
      </c>
    </row>
    <row r="41" spans="2:5" ht="12.75">
      <c r="B41" s="13">
        <f t="shared" si="7"/>
        <v>37</v>
      </c>
      <c r="C41" s="11">
        <f t="shared" si="1"/>
        <v>1.5300467404497707E-13</v>
      </c>
      <c r="D41" s="11">
        <f t="shared" si="8"/>
        <v>0.9999999999998934</v>
      </c>
      <c r="E41" s="11">
        <f t="shared" si="9"/>
        <v>2.59664647778479E-13</v>
      </c>
    </row>
    <row r="42" spans="2:5" ht="12.75">
      <c r="B42" s="13">
        <f t="shared" si="7"/>
        <v>38</v>
      </c>
      <c r="C42" s="11">
        <f t="shared" si="1"/>
        <v>6.290192155182392E-14</v>
      </c>
      <c r="D42" s="11">
        <f t="shared" si="8"/>
        <v>0.9999999999999564</v>
      </c>
      <c r="E42" s="11">
        <f t="shared" si="9"/>
        <v>1.0665997373350195E-13</v>
      </c>
    </row>
    <row r="43" spans="2:5" ht="12.75">
      <c r="B43" s="13">
        <f t="shared" si="7"/>
        <v>39</v>
      </c>
      <c r="C43" s="11">
        <f t="shared" si="1"/>
        <v>2.58407893942628E-14</v>
      </c>
      <c r="D43" s="11">
        <f t="shared" si="8"/>
        <v>0.9999999999999822</v>
      </c>
      <c r="E43" s="11">
        <f t="shared" si="9"/>
        <v>4.375805218167803E-14</v>
      </c>
    </row>
    <row r="44" spans="2:5" ht="12.75">
      <c r="B44" s="13">
        <f t="shared" si="7"/>
        <v>40</v>
      </c>
      <c r="C44" s="11">
        <f t="shared" si="1"/>
        <v>1.0608324067118413E-14</v>
      </c>
      <c r="D44" s="11">
        <f t="shared" si="8"/>
        <v>0.9999999999999929</v>
      </c>
      <c r="E44" s="11">
        <f t="shared" si="9"/>
        <v>1.7917262787415228E-14</v>
      </c>
    </row>
    <row r="45" spans="2:5" ht="12.75">
      <c r="B45" s="13">
        <f t="shared" si="7"/>
        <v>41</v>
      </c>
      <c r="C45" s="11">
        <f t="shared" si="1"/>
        <v>4.3521329506126825E-15</v>
      </c>
      <c r="D45" s="11">
        <f t="shared" si="8"/>
        <v>0.9999999999999972</v>
      </c>
      <c r="E45" s="11">
        <f t="shared" si="9"/>
        <v>7.308938720296815E-15</v>
      </c>
    </row>
    <row r="46" spans="2:5" ht="12.75">
      <c r="B46" s="13">
        <f aca="true" t="shared" si="10" ref="B46:B52">1+B45</f>
        <v>42</v>
      </c>
      <c r="C46" s="11">
        <f t="shared" si="1"/>
        <v>1.7843745097512006E-15</v>
      </c>
      <c r="D46" s="11">
        <f aca="true" t="shared" si="11" ref="D46:D52">D45+C46</f>
        <v>0.999999999999999</v>
      </c>
      <c r="E46" s="11">
        <f aca="true" t="shared" si="12" ref="E46:E52">E45-C45</f>
        <v>2.956805769684132E-15</v>
      </c>
    </row>
    <row r="47" spans="2:5" ht="12.75">
      <c r="B47" s="13">
        <f t="shared" si="10"/>
        <v>43</v>
      </c>
      <c r="C47" s="11">
        <f t="shared" si="1"/>
        <v>7.311583357029308E-16</v>
      </c>
      <c r="D47" s="11">
        <f t="shared" si="11"/>
        <v>0.9999999999999998</v>
      </c>
      <c r="E47" s="11">
        <f t="shared" si="12"/>
        <v>1.1724312599329316E-15</v>
      </c>
    </row>
    <row r="48" spans="2:5" ht="12.75">
      <c r="B48" s="13">
        <f t="shared" si="10"/>
        <v>44</v>
      </c>
      <c r="C48" s="11">
        <f t="shared" si="1"/>
        <v>2.9942674700215265E-16</v>
      </c>
      <c r="D48" s="11">
        <f t="shared" si="11"/>
        <v>1</v>
      </c>
      <c r="E48" s="11">
        <f t="shared" si="12"/>
        <v>4.412729242300008E-16</v>
      </c>
    </row>
    <row r="49" spans="2:5" ht="12.75">
      <c r="B49" s="13">
        <f t="shared" si="10"/>
        <v>45</v>
      </c>
      <c r="C49" s="11">
        <f t="shared" si="1"/>
        <v>1.2255606388925319E-16</v>
      </c>
      <c r="D49" s="11">
        <f t="shared" si="11"/>
        <v>1.0000000000000002</v>
      </c>
      <c r="E49" s="11">
        <f t="shared" si="12"/>
        <v>1.4184617722784814E-16</v>
      </c>
    </row>
    <row r="50" spans="2:5" ht="12.75">
      <c r="B50" s="13">
        <f t="shared" si="10"/>
        <v>46</v>
      </c>
      <c r="C50" s="11">
        <f t="shared" si="1"/>
        <v>5.0136571591058146E-17</v>
      </c>
      <c r="D50" s="11">
        <f t="shared" si="11"/>
        <v>1.0000000000000002</v>
      </c>
      <c r="E50" s="11">
        <f t="shared" si="12"/>
        <v>1.9290113338594955E-17</v>
      </c>
    </row>
    <row r="51" spans="2:5" ht="12.75">
      <c r="B51" s="13">
        <f t="shared" si="10"/>
        <v>47</v>
      </c>
      <c r="C51" s="11">
        <f t="shared" si="1"/>
        <v>2.0500287050565997E-17</v>
      </c>
      <c r="D51" s="11">
        <f t="shared" si="11"/>
        <v>1.0000000000000002</v>
      </c>
      <c r="E51" s="11">
        <f t="shared" si="12"/>
        <v>-3.084645825246319E-17</v>
      </c>
    </row>
    <row r="52" spans="2:5" ht="12.75">
      <c r="B52" s="13">
        <f t="shared" si="10"/>
        <v>48</v>
      </c>
      <c r="C52" s="11">
        <f t="shared" si="1"/>
        <v>8.378378185883494E-18</v>
      </c>
      <c r="D52" s="11">
        <f t="shared" si="11"/>
        <v>1.0000000000000002</v>
      </c>
      <c r="E52" s="11">
        <f t="shared" si="12"/>
        <v>-5.134674530302919E-17</v>
      </c>
    </row>
    <row r="53" spans="2:5" ht="12.75">
      <c r="B53" s="13">
        <f>1+B52</f>
        <v>49</v>
      </c>
      <c r="C53" s="11">
        <f t="shared" si="1"/>
        <v>3.422656620616237E-18</v>
      </c>
      <c r="D53" s="11">
        <f>D52+C53</f>
        <v>1.0000000000000002</v>
      </c>
      <c r="E53" s="11">
        <f>E52-C52</f>
        <v>-5.972512348891268E-17</v>
      </c>
    </row>
    <row r="54" spans="2:5" ht="12.75">
      <c r="B54" s="13">
        <f>1+B53</f>
        <v>50</v>
      </c>
      <c r="C54" s="11">
        <f t="shared" si="1"/>
        <v>1.3975847867516301E-18</v>
      </c>
      <c r="D54" s="11">
        <f>D53+C54</f>
        <v>1.0000000000000002</v>
      </c>
      <c r="E54" s="11">
        <f>E53-C53</f>
        <v>-6.314778010952892E-17</v>
      </c>
    </row>
    <row r="55" spans="2:5" ht="12.75">
      <c r="B55" s="13">
        <f>1+B54</f>
        <v>51</v>
      </c>
      <c r="C55" s="11">
        <f t="shared" si="1"/>
        <v>5.704427701027062E-19</v>
      </c>
      <c r="D55" s="11">
        <f>D54+C55</f>
        <v>1.0000000000000002</v>
      </c>
      <c r="E55" s="11">
        <f>E54-C54</f>
        <v>-6.454536489628055E-17</v>
      </c>
    </row>
    <row r="56" spans="2:5" ht="12.75">
      <c r="B56" s="13">
        <f aca="true" t="shared" si="13" ref="B56:B104">1+B55</f>
        <v>52</v>
      </c>
      <c r="C56" s="11">
        <f t="shared" si="1"/>
        <v>2.3274065020190413E-19</v>
      </c>
      <c r="D56" s="11">
        <f aca="true" t="shared" si="14" ref="D56:D104">D55+C56</f>
        <v>1.0000000000000002</v>
      </c>
      <c r="E56" s="11">
        <f aca="true" t="shared" si="15" ref="E56:E104">E55-C55</f>
        <v>-6.511580766638325E-17</v>
      </c>
    </row>
    <row r="57" spans="2:5" ht="12.75">
      <c r="B57" s="13">
        <f t="shared" si="13"/>
        <v>53</v>
      </c>
      <c r="C57" s="11">
        <f t="shared" si="1"/>
        <v>9.492167694509032E-20</v>
      </c>
      <c r="D57" s="11">
        <f t="shared" si="14"/>
        <v>1.0000000000000002</v>
      </c>
      <c r="E57" s="11">
        <f t="shared" si="15"/>
        <v>-6.534854831658516E-17</v>
      </c>
    </row>
    <row r="58" spans="2:5" ht="12.75">
      <c r="B58" s="13">
        <f t="shared" si="13"/>
        <v>54</v>
      </c>
      <c r="C58" s="11">
        <f t="shared" si="1"/>
        <v>3.8698837523767606E-20</v>
      </c>
      <c r="D58" s="11">
        <f t="shared" si="14"/>
        <v>1.0000000000000002</v>
      </c>
      <c r="E58" s="11">
        <f t="shared" si="15"/>
        <v>-6.544346999353024E-17</v>
      </c>
    </row>
    <row r="59" spans="2:5" ht="12.75">
      <c r="B59" s="13">
        <f t="shared" si="13"/>
        <v>55</v>
      </c>
      <c r="C59" s="11">
        <f t="shared" si="1"/>
        <v>1.5771601707799628E-20</v>
      </c>
      <c r="D59" s="11">
        <f t="shared" si="14"/>
        <v>1.0000000000000002</v>
      </c>
      <c r="E59" s="11">
        <f t="shared" si="15"/>
        <v>-6.548216883105401E-17</v>
      </c>
    </row>
    <row r="60" spans="2:5" ht="12.75">
      <c r="B60" s="13">
        <f t="shared" si="13"/>
        <v>56</v>
      </c>
      <c r="C60" s="11">
        <f t="shared" si="1"/>
        <v>6.425467362436887E-21</v>
      </c>
      <c r="D60" s="11">
        <f t="shared" si="14"/>
        <v>1.0000000000000002</v>
      </c>
      <c r="E60" s="11">
        <f t="shared" si="15"/>
        <v>-6.549794043276181E-17</v>
      </c>
    </row>
    <row r="61" spans="2:5" ht="12.75">
      <c r="B61" s="13">
        <f t="shared" si="13"/>
        <v>57</v>
      </c>
      <c r="C61" s="11">
        <f t="shared" si="1"/>
        <v>2.6169176167015688E-21</v>
      </c>
      <c r="D61" s="11">
        <f t="shared" si="14"/>
        <v>1.0000000000000002</v>
      </c>
      <c r="E61" s="11">
        <f t="shared" si="15"/>
        <v>-6.550436590012425E-17</v>
      </c>
    </row>
    <row r="62" spans="2:5" ht="12.75">
      <c r="B62" s="13">
        <f t="shared" si="13"/>
        <v>58</v>
      </c>
      <c r="C62" s="11">
        <f t="shared" si="1"/>
        <v>1.0654593153713529E-21</v>
      </c>
      <c r="D62" s="11">
        <f t="shared" si="14"/>
        <v>1.0000000000000002</v>
      </c>
      <c r="E62" s="11">
        <f t="shared" si="15"/>
        <v>-6.550698281774095E-17</v>
      </c>
    </row>
    <row r="63" spans="2:5" ht="12.75">
      <c r="B63" s="13">
        <f t="shared" si="13"/>
        <v>59</v>
      </c>
      <c r="C63" s="11">
        <f t="shared" si="1"/>
        <v>4.336606336248314E-22</v>
      </c>
      <c r="D63" s="11">
        <f t="shared" si="14"/>
        <v>1.0000000000000002</v>
      </c>
      <c r="E63" s="11">
        <f t="shared" si="15"/>
        <v>-6.550804827705633E-17</v>
      </c>
    </row>
    <row r="64" spans="2:5" ht="12.75">
      <c r="B64" s="13">
        <f t="shared" si="13"/>
        <v>60</v>
      </c>
      <c r="C64" s="11">
        <f t="shared" si="1"/>
        <v>1.7645501644044867E-22</v>
      </c>
      <c r="D64" s="11">
        <f t="shared" si="14"/>
        <v>1.0000000000000002</v>
      </c>
      <c r="E64" s="11">
        <f t="shared" si="15"/>
        <v>-6.550848193768996E-17</v>
      </c>
    </row>
    <row r="65" spans="2:5" ht="12.75">
      <c r="B65" s="13">
        <f t="shared" si="13"/>
        <v>61</v>
      </c>
      <c r="C65" s="11">
        <f t="shared" si="1"/>
        <v>7.17783117723859E-23</v>
      </c>
      <c r="D65" s="11">
        <f t="shared" si="14"/>
        <v>1.0000000000000002</v>
      </c>
      <c r="E65" s="11">
        <f t="shared" si="15"/>
        <v>-6.550865839270639E-17</v>
      </c>
    </row>
    <row r="66" spans="2:5" ht="12.75">
      <c r="B66" s="13">
        <f t="shared" si="13"/>
        <v>62</v>
      </c>
      <c r="C66" s="11">
        <f t="shared" si="1"/>
        <v>2.9189846787436947E-23</v>
      </c>
      <c r="D66" s="11">
        <f t="shared" si="14"/>
        <v>1.0000000000000002</v>
      </c>
      <c r="E66" s="11">
        <f t="shared" si="15"/>
        <v>-6.550873017101816E-17</v>
      </c>
    </row>
    <row r="67" spans="2:5" ht="12.75">
      <c r="B67" s="13">
        <f t="shared" si="13"/>
        <v>63</v>
      </c>
      <c r="C67" s="11">
        <f t="shared" si="1"/>
        <v>1.1867347546367807E-23</v>
      </c>
      <c r="D67" s="11">
        <f t="shared" si="14"/>
        <v>1.0000000000000002</v>
      </c>
      <c r="E67" s="11">
        <f t="shared" si="15"/>
        <v>-6.550875936086495E-17</v>
      </c>
    </row>
    <row r="68" spans="2:5" ht="12.75">
      <c r="B68" s="13">
        <f t="shared" si="13"/>
        <v>64</v>
      </c>
      <c r="C68" s="11">
        <f t="shared" si="1"/>
        <v>4.823502551104334E-24</v>
      </c>
      <c r="D68" s="11">
        <f t="shared" si="14"/>
        <v>1.0000000000000002</v>
      </c>
      <c r="E68" s="11">
        <f t="shared" si="15"/>
        <v>-6.550877122821249E-17</v>
      </c>
    </row>
    <row r="69" spans="2:5" ht="12.75">
      <c r="B69" s="13">
        <f t="shared" si="13"/>
        <v>65</v>
      </c>
      <c r="C69" s="11">
        <f t="shared" si="1"/>
        <v>1.9600264334646187E-24</v>
      </c>
      <c r="D69" s="11">
        <f t="shared" si="14"/>
        <v>1.0000000000000002</v>
      </c>
      <c r="E69" s="11">
        <f t="shared" si="15"/>
        <v>-6.550877605171504E-17</v>
      </c>
    </row>
    <row r="70" spans="2:5" ht="12.75">
      <c r="B70" s="13">
        <f t="shared" si="13"/>
        <v>66</v>
      </c>
      <c r="C70" s="11">
        <f t="shared" si="1"/>
        <v>7.9626073859500145E-25</v>
      </c>
      <c r="D70" s="11">
        <f t="shared" si="14"/>
        <v>1.0000000000000002</v>
      </c>
      <c r="E70" s="11">
        <f t="shared" si="15"/>
        <v>-6.550877801174148E-17</v>
      </c>
    </row>
    <row r="71" spans="2:5" ht="12.75">
      <c r="B71" s="13">
        <f t="shared" si="13"/>
        <v>67</v>
      </c>
      <c r="C71" s="11">
        <f aca="true" t="shared" si="16" ref="C71:C104">COMBIN(B71-1,s-1)*p^s*(1-p)^(B71-s)</f>
        <v>3.234043615216621E-25</v>
      </c>
      <c r="D71" s="11">
        <f t="shared" si="14"/>
        <v>1.0000000000000002</v>
      </c>
      <c r="E71" s="11">
        <f t="shared" si="15"/>
        <v>-6.550877880800222E-17</v>
      </c>
    </row>
    <row r="72" spans="2:5" ht="12.75">
      <c r="B72" s="13">
        <f t="shared" si="13"/>
        <v>68</v>
      </c>
      <c r="C72" s="11">
        <f t="shared" si="16"/>
        <v>1.3132177104212948E-25</v>
      </c>
      <c r="D72" s="11">
        <f t="shared" si="14"/>
        <v>1.0000000000000002</v>
      </c>
      <c r="E72" s="11">
        <f t="shared" si="15"/>
        <v>-6.550877913140658E-17</v>
      </c>
    </row>
    <row r="73" spans="2:5" ht="12.75">
      <c r="B73" s="13">
        <f t="shared" si="13"/>
        <v>69</v>
      </c>
      <c r="C73" s="11">
        <f t="shared" si="16"/>
        <v>5.331271899023765E-26</v>
      </c>
      <c r="D73" s="11">
        <f t="shared" si="14"/>
        <v>1.0000000000000002</v>
      </c>
      <c r="E73" s="11">
        <f t="shared" si="15"/>
        <v>-6.550877926272836E-17</v>
      </c>
    </row>
    <row r="74" spans="2:5" ht="12.75">
      <c r="B74" s="13">
        <f t="shared" si="13"/>
        <v>70</v>
      </c>
      <c r="C74" s="11">
        <f t="shared" si="16"/>
        <v>2.1638691825449403E-26</v>
      </c>
      <c r="D74" s="11">
        <f t="shared" si="14"/>
        <v>1.0000000000000002</v>
      </c>
      <c r="E74" s="11">
        <f t="shared" si="15"/>
        <v>-6.550877931604108E-17</v>
      </c>
    </row>
    <row r="75" spans="2:5" ht="12.75">
      <c r="B75" s="13">
        <f t="shared" si="13"/>
        <v>71</v>
      </c>
      <c r="C75" s="11">
        <f t="shared" si="16"/>
        <v>8.780918421921498E-27</v>
      </c>
      <c r="D75" s="11">
        <f t="shared" si="14"/>
        <v>1.0000000000000002</v>
      </c>
      <c r="E75" s="11">
        <f t="shared" si="15"/>
        <v>-6.550877933767977E-17</v>
      </c>
    </row>
    <row r="76" spans="2:5" ht="12.75">
      <c r="B76" s="13">
        <f t="shared" si="13"/>
        <v>72</v>
      </c>
      <c r="C76" s="11">
        <f t="shared" si="16"/>
        <v>3.562544045465293E-27</v>
      </c>
      <c r="D76" s="11">
        <f t="shared" si="14"/>
        <v>1.0000000000000002</v>
      </c>
      <c r="E76" s="11">
        <f t="shared" si="15"/>
        <v>-6.550877934646069E-17</v>
      </c>
    </row>
    <row r="77" spans="2:5" ht="12.75">
      <c r="B77" s="13">
        <f t="shared" si="13"/>
        <v>73</v>
      </c>
      <c r="C77" s="11">
        <f t="shared" si="16"/>
        <v>1.4450882888647952E-27</v>
      </c>
      <c r="D77" s="11">
        <f t="shared" si="14"/>
        <v>1.0000000000000002</v>
      </c>
      <c r="E77" s="11">
        <f t="shared" si="15"/>
        <v>-6.550877935002324E-17</v>
      </c>
    </row>
    <row r="78" spans="2:5" ht="12.75">
      <c r="B78" s="13">
        <f t="shared" si="13"/>
        <v>74</v>
      </c>
      <c r="C78" s="11">
        <f t="shared" si="16"/>
        <v>5.860635838173893E-28</v>
      </c>
      <c r="D78" s="11">
        <f t="shared" si="14"/>
        <v>1.0000000000000002</v>
      </c>
      <c r="E78" s="11">
        <f t="shared" si="15"/>
        <v>-6.550877935146832E-17</v>
      </c>
    </row>
    <row r="79" spans="2:5" ht="12.75">
      <c r="B79" s="13">
        <f t="shared" si="13"/>
        <v>75</v>
      </c>
      <c r="C79" s="11">
        <f t="shared" si="16"/>
        <v>2.3763674083554414E-28</v>
      </c>
      <c r="D79" s="11">
        <f t="shared" si="14"/>
        <v>1.0000000000000002</v>
      </c>
      <c r="E79" s="11">
        <f t="shared" si="15"/>
        <v>-6.550877935205438E-17</v>
      </c>
    </row>
    <row r="80" spans="2:5" ht="12.75">
      <c r="B80" s="13">
        <f t="shared" si="13"/>
        <v>76</v>
      </c>
      <c r="C80" s="11">
        <f t="shared" si="16"/>
        <v>9.633921925765306E-29</v>
      </c>
      <c r="D80" s="11">
        <f t="shared" si="14"/>
        <v>1.0000000000000002</v>
      </c>
      <c r="E80" s="11">
        <f t="shared" si="15"/>
        <v>-6.550877935229201E-17</v>
      </c>
    </row>
    <row r="81" spans="2:5" ht="12.75">
      <c r="B81" s="13">
        <f t="shared" si="13"/>
        <v>77</v>
      </c>
      <c r="C81" s="11">
        <f t="shared" si="16"/>
        <v>3.9049496872435374E-29</v>
      </c>
      <c r="D81" s="11">
        <f t="shared" si="14"/>
        <v>1.0000000000000002</v>
      </c>
      <c r="E81" s="11">
        <f t="shared" si="15"/>
        <v>-6.550877935238835E-17</v>
      </c>
    </row>
    <row r="82" spans="2:5" ht="12.75">
      <c r="B82" s="13">
        <f t="shared" si="13"/>
        <v>78</v>
      </c>
      <c r="C82" s="11">
        <f t="shared" si="16"/>
        <v>1.5825322416723814E-29</v>
      </c>
      <c r="D82" s="11">
        <f t="shared" si="14"/>
        <v>1.0000000000000002</v>
      </c>
      <c r="E82" s="11">
        <f t="shared" si="15"/>
        <v>-6.55087793524274E-17</v>
      </c>
    </row>
    <row r="83" spans="2:5" ht="12.75">
      <c r="B83" s="13">
        <f t="shared" si="13"/>
        <v>79</v>
      </c>
      <c r="C83" s="11">
        <f t="shared" si="16"/>
        <v>6.41233843378939E-30</v>
      </c>
      <c r="D83" s="11">
        <f t="shared" si="14"/>
        <v>1.0000000000000002</v>
      </c>
      <c r="E83" s="11">
        <f t="shared" si="15"/>
        <v>-6.550877935244323E-17</v>
      </c>
    </row>
    <row r="84" spans="2:5" ht="12.75">
      <c r="B84" s="13">
        <f t="shared" si="13"/>
        <v>80</v>
      </c>
      <c r="C84" s="11">
        <f t="shared" si="16"/>
        <v>2.597819160355701E-30</v>
      </c>
      <c r="D84" s="11">
        <f t="shared" si="14"/>
        <v>1.0000000000000002</v>
      </c>
      <c r="E84" s="11">
        <f t="shared" si="15"/>
        <v>-6.550877935244964E-17</v>
      </c>
    </row>
    <row r="85" spans="2:5" ht="12.75">
      <c r="B85" s="13">
        <f t="shared" si="13"/>
        <v>81</v>
      </c>
      <c r="C85" s="11">
        <f t="shared" si="16"/>
        <v>1.052281178878259E-30</v>
      </c>
      <c r="D85" s="11">
        <f t="shared" si="14"/>
        <v>1.0000000000000002</v>
      </c>
      <c r="E85" s="11">
        <f t="shared" si="15"/>
        <v>-6.550877935245224E-17</v>
      </c>
    </row>
    <row r="86" spans="2:5" ht="12.75">
      <c r="B86" s="13">
        <f t="shared" si="13"/>
        <v>82</v>
      </c>
      <c r="C86" s="11">
        <f t="shared" si="16"/>
        <v>4.2617387744569494E-31</v>
      </c>
      <c r="D86" s="11">
        <f t="shared" si="14"/>
        <v>1.0000000000000002</v>
      </c>
      <c r="E86" s="11">
        <f t="shared" si="15"/>
        <v>-6.550877935245328E-17</v>
      </c>
    </row>
    <row r="87" spans="2:5" ht="12.75">
      <c r="B87" s="13">
        <f t="shared" si="13"/>
        <v>83</v>
      </c>
      <c r="C87" s="11">
        <f t="shared" si="16"/>
        <v>1.725741133360345E-31</v>
      </c>
      <c r="D87" s="11">
        <f t="shared" si="14"/>
        <v>1.0000000000000002</v>
      </c>
      <c r="E87" s="11">
        <f t="shared" si="15"/>
        <v>-6.550877935245372E-17</v>
      </c>
    </row>
    <row r="88" spans="2:5" ht="12.75">
      <c r="B88" s="13">
        <f t="shared" si="13"/>
        <v>84</v>
      </c>
      <c r="C88" s="11">
        <f t="shared" si="16"/>
        <v>6.987147027751642E-32</v>
      </c>
      <c r="D88" s="11">
        <f t="shared" si="14"/>
        <v>1.0000000000000002</v>
      </c>
      <c r="E88" s="11">
        <f t="shared" si="15"/>
        <v>-6.550877935245389E-17</v>
      </c>
    </row>
    <row r="89" spans="2:5" ht="12.75">
      <c r="B89" s="13">
        <f t="shared" si="13"/>
        <v>85</v>
      </c>
      <c r="C89" s="11">
        <f t="shared" si="16"/>
        <v>2.828531808824761E-32</v>
      </c>
      <c r="D89" s="11">
        <f t="shared" si="14"/>
        <v>1.0000000000000002</v>
      </c>
      <c r="E89" s="11">
        <f t="shared" si="15"/>
        <v>-6.550877935245396E-17</v>
      </c>
    </row>
    <row r="90" spans="2:5" ht="12.75">
      <c r="B90" s="13">
        <f t="shared" si="13"/>
        <v>86</v>
      </c>
      <c r="C90" s="11">
        <f t="shared" si="16"/>
        <v>1.1448819226195464E-32</v>
      </c>
      <c r="D90" s="11">
        <f t="shared" si="14"/>
        <v>1.0000000000000002</v>
      </c>
      <c r="E90" s="11">
        <f t="shared" si="15"/>
        <v>-6.550877935245399E-17</v>
      </c>
    </row>
    <row r="91" spans="2:5" ht="12.75">
      <c r="B91" s="13">
        <f t="shared" si="13"/>
        <v>87</v>
      </c>
      <c r="C91" s="11">
        <f t="shared" si="16"/>
        <v>4.633404486836753E-33</v>
      </c>
      <c r="D91" s="11">
        <f t="shared" si="14"/>
        <v>1.0000000000000002</v>
      </c>
      <c r="E91" s="11">
        <f t="shared" si="15"/>
        <v>-6.5508779352454E-17</v>
      </c>
    </row>
    <row r="92" spans="2:5" ht="12.75">
      <c r="B92" s="13">
        <f t="shared" si="13"/>
        <v>88</v>
      </c>
      <c r="C92" s="11">
        <f t="shared" si="16"/>
        <v>1.874912513278128E-33</v>
      </c>
      <c r="D92" s="11">
        <f t="shared" si="14"/>
        <v>1.0000000000000002</v>
      </c>
      <c r="E92" s="11">
        <f t="shared" si="15"/>
        <v>-6.5508779352454E-17</v>
      </c>
    </row>
    <row r="93" spans="2:5" ht="12.75">
      <c r="B93" s="13">
        <f t="shared" si="13"/>
        <v>89</v>
      </c>
      <c r="C93" s="11">
        <f t="shared" si="16"/>
        <v>7.585852927286221E-34</v>
      </c>
      <c r="D93" s="11">
        <f t="shared" si="14"/>
        <v>1.0000000000000002</v>
      </c>
      <c r="E93" s="11">
        <f t="shared" si="15"/>
        <v>-6.5508779352454E-17</v>
      </c>
    </row>
    <row r="94" spans="2:5" ht="12.75">
      <c r="B94" s="13">
        <f t="shared" si="13"/>
        <v>90</v>
      </c>
      <c r="C94" s="11">
        <f t="shared" si="16"/>
        <v>3.0688223205839712E-34</v>
      </c>
      <c r="D94" s="11">
        <f t="shared" si="14"/>
        <v>1.0000000000000002</v>
      </c>
      <c r="E94" s="11">
        <f t="shared" si="15"/>
        <v>-6.5508779352454E-17</v>
      </c>
    </row>
    <row r="95" spans="2:5" ht="12.75">
      <c r="B95" s="13">
        <f t="shared" si="13"/>
        <v>91</v>
      </c>
      <c r="C95" s="11">
        <f t="shared" si="16"/>
        <v>1.2413213881013816E-34</v>
      </c>
      <c r="D95" s="11">
        <f t="shared" si="14"/>
        <v>1.0000000000000002</v>
      </c>
      <c r="E95" s="11">
        <f t="shared" si="15"/>
        <v>-6.5508779352454E-17</v>
      </c>
    </row>
    <row r="96" spans="2:5" ht="12.75">
      <c r="B96" s="13">
        <f t="shared" si="13"/>
        <v>92</v>
      </c>
      <c r="C96" s="11">
        <f t="shared" si="16"/>
        <v>5.0204553918767E-35</v>
      </c>
      <c r="D96" s="11">
        <f t="shared" si="14"/>
        <v>1.0000000000000002</v>
      </c>
      <c r="E96" s="11">
        <f t="shared" si="15"/>
        <v>-6.5508779352454E-17</v>
      </c>
    </row>
    <row r="97" spans="2:5" ht="12.75">
      <c r="B97" s="13">
        <f t="shared" si="13"/>
        <v>93</v>
      </c>
      <c r="C97" s="11">
        <f t="shared" si="16"/>
        <v>2.0302500925391488E-35</v>
      </c>
      <c r="D97" s="11">
        <f t="shared" si="14"/>
        <v>1.0000000000000002</v>
      </c>
      <c r="E97" s="11">
        <f t="shared" si="15"/>
        <v>-6.5508779352454E-17</v>
      </c>
    </row>
    <row r="98" spans="2:5" ht="12.75">
      <c r="B98" s="13">
        <f t="shared" si="13"/>
        <v>94</v>
      </c>
      <c r="C98" s="11">
        <f t="shared" si="16"/>
        <v>8.209272113310476E-36</v>
      </c>
      <c r="D98" s="11">
        <f t="shared" si="14"/>
        <v>1.0000000000000002</v>
      </c>
      <c r="E98" s="11">
        <f t="shared" si="15"/>
        <v>-6.5508779352454E-17</v>
      </c>
    </row>
    <row r="99" spans="2:5" ht="12.75">
      <c r="B99" s="13">
        <f t="shared" si="13"/>
        <v>95</v>
      </c>
      <c r="C99" s="11">
        <f t="shared" si="16"/>
        <v>3.319017542585741E-36</v>
      </c>
      <c r="D99" s="11">
        <f t="shared" si="14"/>
        <v>1.0000000000000002</v>
      </c>
      <c r="E99" s="11">
        <f t="shared" si="15"/>
        <v>-6.5508779352454E-17</v>
      </c>
    </row>
    <row r="100" spans="2:5" ht="12.75">
      <c r="B100" s="13">
        <f t="shared" si="13"/>
        <v>96</v>
      </c>
      <c r="C100" s="11">
        <f t="shared" si="16"/>
        <v>1.3417304959389161E-36</v>
      </c>
      <c r="D100" s="11">
        <f t="shared" si="14"/>
        <v>1.0000000000000002</v>
      </c>
      <c r="E100" s="11">
        <f t="shared" si="15"/>
        <v>-6.5508779352454E-17</v>
      </c>
    </row>
    <row r="101" spans="2:5" ht="12.75">
      <c r="B101" s="13">
        <f t="shared" si="13"/>
        <v>97</v>
      </c>
      <c r="C101" s="11">
        <f t="shared" si="16"/>
        <v>5.423415899374148E-37</v>
      </c>
      <c r="D101" s="11">
        <f t="shared" si="14"/>
        <v>1.0000000000000002</v>
      </c>
      <c r="E101" s="11">
        <f t="shared" si="15"/>
        <v>-6.5508779352454E-17</v>
      </c>
    </row>
    <row r="102" spans="2:5" ht="12.75">
      <c r="B102" s="13">
        <f t="shared" si="13"/>
        <v>98</v>
      </c>
      <c r="C102" s="11">
        <f t="shared" si="16"/>
        <v>2.1919639259970517E-37</v>
      </c>
      <c r="D102" s="11">
        <f t="shared" si="14"/>
        <v>1.0000000000000002</v>
      </c>
      <c r="E102" s="11">
        <f t="shared" si="15"/>
        <v>-6.5508779352454E-17</v>
      </c>
    </row>
    <row r="103" spans="2:5" ht="12.75">
      <c r="B103" s="13">
        <f t="shared" si="13"/>
        <v>99</v>
      </c>
      <c r="C103" s="11">
        <f t="shared" si="16"/>
        <v>8.858245968977775E-38</v>
      </c>
      <c r="D103" s="11">
        <f t="shared" si="14"/>
        <v>1.0000000000000002</v>
      </c>
      <c r="E103" s="11">
        <f t="shared" si="15"/>
        <v>-6.5508779352454E-17</v>
      </c>
    </row>
    <row r="104" spans="2:5" ht="12.75">
      <c r="B104" s="13">
        <f t="shared" si="13"/>
        <v>100</v>
      </c>
      <c r="C104" s="11">
        <f t="shared" si="16"/>
        <v>3.5794544935869393E-38</v>
      </c>
      <c r="D104" s="11">
        <f t="shared" si="14"/>
        <v>1.0000000000000002</v>
      </c>
      <c r="E104" s="11">
        <f t="shared" si="15"/>
        <v>-6.5508779352454E-17</v>
      </c>
    </row>
  </sheetData>
  <sheetProtection sheet="1" objects="1" scenarios="1"/>
  <printOptions headings="1"/>
  <pageMargins left="0.75" right="0.75" top="1" bottom="1" header="0.5" footer="0.5"/>
  <pageSetup fitToHeight="1" fitToWidth="1" horizontalDpi="360" verticalDpi="360" orientation="landscape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Unknown User</cp:lastModifiedBy>
  <cp:lastPrinted>2004-01-26T05:25:29Z</cp:lastPrinted>
  <dcterms:created xsi:type="dcterms:W3CDTF">1998-07-01T19:52:58Z</dcterms:created>
  <dcterms:modified xsi:type="dcterms:W3CDTF">2004-01-26T05:25:57Z</dcterms:modified>
  <cp:category/>
  <cp:version/>
  <cp:contentType/>
  <cp:contentStatus/>
</cp:coreProperties>
</file>