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ice Dream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pro</author>
    <author>ramkumar.kakani</author>
  </authors>
  <commentList>
    <comment ref="C15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if 1 then answer would be good, if 0 then answer would be bad or even can't say.</t>
        </r>
      </text>
    </comment>
    <comment ref="D15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if 1 then answer would be good, if 0 then answer would be bad or even can't say.</t>
        </r>
      </text>
    </comment>
    <comment ref="C2" authorId="1">
      <text>
        <r>
          <rPr>
            <b/>
            <sz val="8"/>
            <rFont val="Tahoma"/>
            <family val="0"/>
          </rPr>
          <t>ramkumar.kakani:</t>
        </r>
        <r>
          <rPr>
            <sz val="8"/>
            <rFont val="Tahoma"/>
            <family val="0"/>
          </rPr>
          <t xml:space="preserve">
type the date of birth if it is a odd roll number</t>
        </r>
      </text>
    </comment>
    <comment ref="D2" authorId="1">
      <text>
        <r>
          <rPr>
            <b/>
            <sz val="8"/>
            <rFont val="Tahoma"/>
            <family val="0"/>
          </rPr>
          <t>ramkumar.kakani:</t>
        </r>
        <r>
          <rPr>
            <sz val="8"/>
            <rFont val="Tahoma"/>
            <family val="0"/>
          </rPr>
          <t xml:space="preserve">
type the date of birth if the roll number is even</t>
        </r>
      </text>
    </comment>
  </commentList>
</comments>
</file>

<file path=xl/sharedStrings.xml><?xml version="1.0" encoding="utf-8"?>
<sst xmlns="http://schemas.openxmlformats.org/spreadsheetml/2006/main" count="19" uniqueCount="19">
  <si>
    <t>Depreciation Expense</t>
  </si>
  <si>
    <t>Interest Expense</t>
  </si>
  <si>
    <t>Profit Before Tax</t>
  </si>
  <si>
    <t>Profit After Tax</t>
  </si>
  <si>
    <t>ODD Roll Number</t>
  </si>
  <si>
    <t xml:space="preserve"> EVEN Roll Number</t>
  </si>
  <si>
    <t>Queston No.</t>
  </si>
  <si>
    <t>Date of Birth</t>
  </si>
  <si>
    <t>Corporate Income Tax</t>
  </si>
  <si>
    <t>Networth</t>
  </si>
  <si>
    <t>Cash Balance</t>
  </si>
  <si>
    <t>Funds from Operations</t>
  </si>
  <si>
    <t>Cash from Investing Activities</t>
  </si>
  <si>
    <t>Cash from Financing Activities</t>
  </si>
  <si>
    <t>Working Capital Change</t>
  </si>
  <si>
    <t>Other Assets</t>
  </si>
  <si>
    <t>Financial Health</t>
  </si>
  <si>
    <r>
      <t>Financial Accounting for Management</t>
    </r>
    <r>
      <rPr>
        <b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by Ramachandran &amp; Kakani </t>
    </r>
  </si>
  <si>
    <t>Authored by Ram Kumar Kakani &amp; Tanmoy Chatterjee, “Copyright with McGraw-Hill Education (India) Ltd, 2007"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</si>
</sst>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INR]\ #,##0_);[Red]\([$INR]\ #,##0\)"/>
    <numFmt numFmtId="169" formatCode="[$INR]\ #,##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color indexed="12"/>
      <name val="Batang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168" fontId="0" fillId="0" borderId="8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8" fontId="3" fillId="0" borderId="10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8" fontId="0" fillId="0" borderId="10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9" fontId="3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9" fontId="0" fillId="0" borderId="0" xfId="0" applyNumberFormat="1" applyFill="1" applyBorder="1" applyAlignment="1">
      <alignment/>
    </xf>
    <xf numFmtId="169" fontId="3" fillId="0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7.140625" style="0" customWidth="1"/>
    <col min="2" max="2" width="41.8515625" style="0" customWidth="1"/>
    <col min="3" max="3" width="25.00390625" style="0" customWidth="1"/>
    <col min="4" max="4" width="26.00390625" style="0" customWidth="1"/>
  </cols>
  <sheetData>
    <row r="1" spans="1:4" ht="12.75">
      <c r="A1" s="1"/>
      <c r="B1" s="2"/>
      <c r="C1" s="3" t="s">
        <v>4</v>
      </c>
      <c r="D1" s="4" t="s">
        <v>5</v>
      </c>
    </row>
    <row r="2" spans="1:4" s="9" customFormat="1" ht="18.75" thickBot="1">
      <c r="A2" s="5" t="s">
        <v>6</v>
      </c>
      <c r="B2" s="6" t="s">
        <v>7</v>
      </c>
      <c r="C2" s="7">
        <v>31122000</v>
      </c>
      <c r="D2" s="8">
        <v>1012000</v>
      </c>
    </row>
    <row r="3" spans="1:4" ht="12.75">
      <c r="A3" s="10"/>
      <c r="B3" s="11" t="s">
        <v>0</v>
      </c>
      <c r="C3" s="12">
        <f>0.2*C2</f>
        <v>6224400</v>
      </c>
      <c r="D3" s="13">
        <f>0.1818182*D2</f>
        <v>184000.0184</v>
      </c>
    </row>
    <row r="4" spans="1:4" ht="12.75">
      <c r="A4" s="10"/>
      <c r="B4" s="11" t="s">
        <v>1</v>
      </c>
      <c r="C4" s="12">
        <f>0.2*C2</f>
        <v>6224400</v>
      </c>
      <c r="D4" s="13">
        <f>0.2*D2</f>
        <v>202400</v>
      </c>
    </row>
    <row r="5" spans="1:4" ht="12.75">
      <c r="A5" s="14"/>
      <c r="B5" s="11" t="s">
        <v>2</v>
      </c>
      <c r="C5" s="12">
        <f>16300000-0.9*C2</f>
        <v>-11709800</v>
      </c>
      <c r="D5" s="13">
        <f>16300000-0.8818182*D2</f>
        <v>15407599.9816</v>
      </c>
    </row>
    <row r="6" spans="1:4" s="19" customFormat="1" ht="18">
      <c r="A6" s="15">
        <v>1</v>
      </c>
      <c r="B6" s="16" t="s">
        <v>8</v>
      </c>
      <c r="C6" s="17">
        <f>IF(C5&gt;0,0.4*C5,0)</f>
        <v>0</v>
      </c>
      <c r="D6" s="18">
        <f>IF(D5&gt;0,0.4*D5,0)</f>
        <v>6163039.99264</v>
      </c>
    </row>
    <row r="7" spans="1:4" ht="12.75">
      <c r="A7" s="20"/>
      <c r="B7" s="21" t="s">
        <v>3</v>
      </c>
      <c r="C7" s="22">
        <f>C5-C6</f>
        <v>-11709800</v>
      </c>
      <c r="D7" s="23">
        <f>D5-D6</f>
        <v>9244559.98896</v>
      </c>
    </row>
    <row r="8" spans="1:4" s="19" customFormat="1" ht="18">
      <c r="A8" s="15">
        <v>2</v>
      </c>
      <c r="B8" s="16" t="s">
        <v>9</v>
      </c>
      <c r="C8" s="17">
        <f>(C7-200000)+(2*C2)</f>
        <v>50334200</v>
      </c>
      <c r="D8" s="18">
        <f>(D7-200000)+(2*D2)</f>
        <v>11068559.98896</v>
      </c>
    </row>
    <row r="9" spans="1:4" s="19" customFormat="1" ht="18">
      <c r="A9" s="15">
        <v>3</v>
      </c>
      <c r="B9" s="16" t="s">
        <v>10</v>
      </c>
      <c r="C9" s="17">
        <f>15600000+(1.5*C2)</f>
        <v>62283000</v>
      </c>
      <c r="D9" s="18">
        <f>15600000+(1.5*D2)</f>
        <v>17118000</v>
      </c>
    </row>
    <row r="10" spans="1:4" s="19" customFormat="1" ht="18">
      <c r="A10" s="15">
        <v>4</v>
      </c>
      <c r="B10" s="16" t="s">
        <v>11</v>
      </c>
      <c r="C10" s="17">
        <f>C7+C3</f>
        <v>-5485400</v>
      </c>
      <c r="D10" s="18">
        <f>D7+D3</f>
        <v>9428560.00736</v>
      </c>
    </row>
    <row r="11" spans="1:4" s="19" customFormat="1" ht="18">
      <c r="A11" s="15">
        <v>5</v>
      </c>
      <c r="B11" s="16" t="s">
        <v>12</v>
      </c>
      <c r="C11" s="17">
        <f>-C2</f>
        <v>-31122000</v>
      </c>
      <c r="D11" s="18">
        <f>-D2</f>
        <v>-1012000</v>
      </c>
    </row>
    <row r="12" spans="1:4" s="19" customFormat="1" ht="18">
      <c r="A12" s="15">
        <v>6</v>
      </c>
      <c r="B12" s="16" t="s">
        <v>13</v>
      </c>
      <c r="C12" s="17">
        <f>4*C2-200000</f>
        <v>124288000</v>
      </c>
      <c r="D12" s="18">
        <f>4*D2-200000</f>
        <v>3848000</v>
      </c>
    </row>
    <row r="13" spans="1:4" s="19" customFormat="1" ht="18">
      <c r="A13" s="15">
        <v>7</v>
      </c>
      <c r="B13" s="16" t="s">
        <v>14</v>
      </c>
      <c r="C13" s="17">
        <f>(16100000+(1.5*C2)-C6-C4)</f>
        <v>56558600</v>
      </c>
      <c r="D13" s="18">
        <f>(16100000+(1.5*D2)-D6-D4)</f>
        <v>11252560.00736</v>
      </c>
    </row>
    <row r="14" spans="1:4" s="19" customFormat="1" ht="18">
      <c r="A14" s="15">
        <v>8</v>
      </c>
      <c r="B14" s="16" t="s">
        <v>15</v>
      </c>
      <c r="C14" s="17">
        <v>0</v>
      </c>
      <c r="D14" s="18">
        <v>0</v>
      </c>
    </row>
    <row r="15" spans="1:4" s="19" customFormat="1" ht="18.75" thickBot="1">
      <c r="A15" s="24">
        <v>9</v>
      </c>
      <c r="B15" s="25" t="s">
        <v>16</v>
      </c>
      <c r="C15" s="26">
        <f>IF(C7&gt;100000,1,0)</f>
        <v>0</v>
      </c>
      <c r="D15" s="29">
        <f>IF(D7&gt;100000,1,0)</f>
        <v>1</v>
      </c>
    </row>
    <row r="16" spans="1:4" ht="12.75">
      <c r="A16" s="27"/>
      <c r="B16" s="27"/>
      <c r="C16" s="28"/>
      <c r="D16" s="28"/>
    </row>
    <row r="21" ht="15">
      <c r="A21" s="30" t="s">
        <v>17</v>
      </c>
    </row>
    <row r="22" ht="15">
      <c r="A22" s="31" t="s">
        <v>18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2007-07-30T10:36:08Z</dcterms:modified>
  <cp:category/>
  <cp:version/>
  <cp:contentType/>
  <cp:contentStatus/>
</cp:coreProperties>
</file>