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Example 11.1" sheetId="1" r:id="rId1"/>
    <sheet name="Example 11.2" sheetId="2" r:id="rId2"/>
  </sheets>
  <definedNames/>
  <calcPr fullCalcOnLoad="1"/>
</workbook>
</file>

<file path=xl/sharedStrings.xml><?xml version="1.0" encoding="utf-8"?>
<sst xmlns="http://schemas.openxmlformats.org/spreadsheetml/2006/main" count="43" uniqueCount="29">
  <si>
    <t>Year</t>
  </si>
  <si>
    <t>Bottles (000's)</t>
  </si>
  <si>
    <t>Plastic Bags (000's)</t>
  </si>
  <si>
    <t>Forecasts by Product</t>
  </si>
  <si>
    <t>Paul's</t>
  </si>
  <si>
    <t>Newman's</t>
  </si>
  <si>
    <t>Forecast by Bottle/Bag</t>
  </si>
  <si>
    <t>Plastic Bags</t>
  </si>
  <si>
    <t>Bottles</t>
  </si>
  <si>
    <t>Capacity per machine</t>
  </si>
  <si>
    <t>Machines available</t>
  </si>
  <si>
    <t>Required workers per machine</t>
  </si>
  <si>
    <t>Available workers</t>
  </si>
  <si>
    <t>Bottle Operation</t>
  </si>
  <si>
    <t>Percentage capacity utilized</t>
  </si>
  <si>
    <t>Machine requirement</t>
  </si>
  <si>
    <t>Labor requirement</t>
  </si>
  <si>
    <t>Plastic Bag Operation</t>
  </si>
  <si>
    <t>Expand</t>
  </si>
  <si>
    <t>Weak Growth</t>
  </si>
  <si>
    <t>Strong Growth</t>
  </si>
  <si>
    <t>Revenue</t>
  </si>
  <si>
    <t>Move Cost</t>
  </si>
  <si>
    <t>Do Nothing</t>
  </si>
  <si>
    <t>Hacker's Computer Store</t>
  </si>
  <si>
    <t>Move</t>
  </si>
  <si>
    <t>Value</t>
  </si>
  <si>
    <t>Example 11.2 (Decision trees)</t>
  </si>
  <si>
    <t>Example 11.1 (Determining capacity requirements)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</si>
</sst>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#,##0__"/>
    <numFmt numFmtId="165" formatCode="\ #,##0.00__"/>
    <numFmt numFmtId="166" formatCode="0.0%"/>
    <numFmt numFmtId="167" formatCode="&quot;$&quot;#,##0"/>
  </numFmts>
  <fonts count="3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7" fontId="0" fillId="0" borderId="1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7" fontId="0" fillId="0" borderId="2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/>
    </xf>
    <xf numFmtId="164" fontId="0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64" fontId="0" fillId="0" borderId="8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9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right"/>
    </xf>
    <xf numFmtId="0" fontId="0" fillId="0" borderId="9" xfId="0" applyFont="1" applyBorder="1" applyAlignment="1">
      <alignment/>
    </xf>
    <xf numFmtId="167" fontId="0" fillId="3" borderId="11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67" fontId="0" fillId="3" borderId="6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2.140625" style="1" customWidth="1"/>
    <col min="3" max="3" width="21.421875" style="1" customWidth="1"/>
    <col min="4" max="8" width="9.7109375" style="1" customWidth="1"/>
    <col min="9" max="16384" width="9.140625" style="1" customWidth="1"/>
  </cols>
  <sheetData>
    <row r="2" ht="12.75">
      <c r="B2" s="3" t="s">
        <v>28</v>
      </c>
    </row>
    <row r="3" spans="4:8" ht="24.75" customHeight="1" thickBot="1">
      <c r="D3" s="37" t="s">
        <v>0</v>
      </c>
      <c r="E3" s="37"/>
      <c r="F3" s="37"/>
      <c r="G3" s="37"/>
      <c r="H3" s="37"/>
    </row>
    <row r="4" spans="2:8" ht="13.5" thickBot="1">
      <c r="B4" s="38" t="s">
        <v>3</v>
      </c>
      <c r="C4" s="38"/>
      <c r="D4" s="22">
        <v>1</v>
      </c>
      <c r="E4" s="22">
        <v>2</v>
      </c>
      <c r="F4" s="22">
        <v>3</v>
      </c>
      <c r="G4" s="22">
        <v>4</v>
      </c>
      <c r="H4" s="22">
        <v>5</v>
      </c>
    </row>
    <row r="5" spans="2:8" ht="12.75">
      <c r="B5" s="23" t="s">
        <v>4</v>
      </c>
      <c r="C5" s="24" t="s">
        <v>1</v>
      </c>
      <c r="D5" s="22">
        <v>60</v>
      </c>
      <c r="E5" s="22">
        <v>100</v>
      </c>
      <c r="F5" s="22">
        <v>150</v>
      </c>
      <c r="G5" s="22">
        <v>200</v>
      </c>
      <c r="H5" s="22">
        <v>250</v>
      </c>
    </row>
    <row r="6" spans="2:8" ht="12.75">
      <c r="B6" s="25"/>
      <c r="C6" s="26" t="s">
        <v>2</v>
      </c>
      <c r="D6" s="27">
        <v>100</v>
      </c>
      <c r="E6" s="27">
        <v>200</v>
      </c>
      <c r="F6" s="27">
        <v>300</v>
      </c>
      <c r="G6" s="27">
        <v>400</v>
      </c>
      <c r="H6" s="27">
        <v>500</v>
      </c>
    </row>
    <row r="7" spans="2:8" ht="12.75">
      <c r="B7" s="28" t="s">
        <v>5</v>
      </c>
      <c r="C7" s="7" t="s">
        <v>1</v>
      </c>
      <c r="D7" s="29">
        <v>75</v>
      </c>
      <c r="E7" s="29">
        <v>85</v>
      </c>
      <c r="F7" s="29">
        <v>95</v>
      </c>
      <c r="G7" s="29">
        <v>97</v>
      </c>
      <c r="H7" s="29">
        <v>98</v>
      </c>
    </row>
    <row r="8" spans="2:8" ht="13.5" thickBot="1">
      <c r="B8" s="30"/>
      <c r="C8" s="30" t="s">
        <v>2</v>
      </c>
      <c r="D8" s="31">
        <v>200</v>
      </c>
      <c r="E8" s="31">
        <v>400</v>
      </c>
      <c r="F8" s="31">
        <v>600</v>
      </c>
      <c r="G8" s="31">
        <v>650</v>
      </c>
      <c r="H8" s="31">
        <v>680</v>
      </c>
    </row>
    <row r="9" spans="2:8" ht="24.75" customHeight="1" thickBot="1">
      <c r="B9" s="39" t="s">
        <v>6</v>
      </c>
      <c r="C9" s="39"/>
      <c r="D9" s="32">
        <v>1</v>
      </c>
      <c r="E9" s="32">
        <v>2</v>
      </c>
      <c r="F9" s="32">
        <v>3</v>
      </c>
      <c r="G9" s="32">
        <v>4</v>
      </c>
      <c r="H9" s="32">
        <v>5</v>
      </c>
    </row>
    <row r="10" spans="2:8" ht="12.75">
      <c r="B10" s="24"/>
      <c r="C10" s="24" t="s">
        <v>1</v>
      </c>
      <c r="D10" s="22">
        <f aca="true" t="shared" si="0" ref="D10:H11">D5+D7</f>
        <v>135</v>
      </c>
      <c r="E10" s="22">
        <f t="shared" si="0"/>
        <v>185</v>
      </c>
      <c r="F10" s="22">
        <f t="shared" si="0"/>
        <v>245</v>
      </c>
      <c r="G10" s="22">
        <f t="shared" si="0"/>
        <v>297</v>
      </c>
      <c r="H10" s="22">
        <f t="shared" si="0"/>
        <v>348</v>
      </c>
    </row>
    <row r="11" spans="2:8" ht="13.5" thickBot="1">
      <c r="B11" s="30"/>
      <c r="C11" s="30" t="s">
        <v>2</v>
      </c>
      <c r="D11" s="31">
        <f t="shared" si="0"/>
        <v>300</v>
      </c>
      <c r="E11" s="31">
        <f t="shared" si="0"/>
        <v>600</v>
      </c>
      <c r="F11" s="31">
        <f t="shared" si="0"/>
        <v>900</v>
      </c>
      <c r="G11" s="31">
        <f t="shared" si="0"/>
        <v>1050</v>
      </c>
      <c r="H11" s="31">
        <f t="shared" si="0"/>
        <v>1180</v>
      </c>
    </row>
    <row r="12" spans="4:8" ht="12.75">
      <c r="D12" s="32"/>
      <c r="E12" s="32"/>
      <c r="F12" s="32"/>
      <c r="G12" s="32"/>
      <c r="H12" s="32"/>
    </row>
    <row r="13" spans="4:8" ht="13.5" thickBot="1">
      <c r="D13" s="40" t="s">
        <v>8</v>
      </c>
      <c r="E13" s="40"/>
      <c r="F13" s="32"/>
      <c r="G13" s="40" t="s">
        <v>7</v>
      </c>
      <c r="H13" s="40"/>
    </row>
    <row r="14" spans="2:8" ht="12.75">
      <c r="B14" s="43" t="s">
        <v>9</v>
      </c>
      <c r="C14" s="44"/>
      <c r="D14" s="41">
        <v>150000</v>
      </c>
      <c r="E14" s="41"/>
      <c r="F14" s="32"/>
      <c r="G14" s="41">
        <v>250000</v>
      </c>
      <c r="H14" s="41"/>
    </row>
    <row r="15" spans="2:8" ht="12.75">
      <c r="B15" s="43" t="s">
        <v>10</v>
      </c>
      <c r="C15" s="44"/>
      <c r="D15" s="42">
        <v>3</v>
      </c>
      <c r="E15" s="42"/>
      <c r="F15" s="32"/>
      <c r="G15" s="42">
        <v>5</v>
      </c>
      <c r="H15" s="42"/>
    </row>
    <row r="16" spans="2:8" ht="12.75">
      <c r="B16" s="43" t="s">
        <v>11</v>
      </c>
      <c r="C16" s="44"/>
      <c r="D16" s="42">
        <v>2</v>
      </c>
      <c r="E16" s="42"/>
      <c r="F16" s="32"/>
      <c r="G16" s="42">
        <v>3</v>
      </c>
      <c r="H16" s="42"/>
    </row>
    <row r="17" spans="2:8" ht="12.75">
      <c r="B17" s="43" t="s">
        <v>12</v>
      </c>
      <c r="C17" s="44"/>
      <c r="D17" s="42">
        <v>6</v>
      </c>
      <c r="E17" s="42"/>
      <c r="G17" s="42">
        <v>20</v>
      </c>
      <c r="H17" s="42"/>
    </row>
    <row r="18" spans="4:8" ht="24.75" customHeight="1" thickBot="1">
      <c r="D18" s="37" t="s">
        <v>0</v>
      </c>
      <c r="E18" s="37"/>
      <c r="F18" s="37"/>
      <c r="G18" s="37"/>
      <c r="H18" s="37"/>
    </row>
    <row r="19" spans="4:8" ht="13.5" thickBot="1">
      <c r="D19" s="33">
        <v>1</v>
      </c>
      <c r="E19" s="33">
        <v>2</v>
      </c>
      <c r="F19" s="33">
        <v>3</v>
      </c>
      <c r="G19" s="33">
        <v>4</v>
      </c>
      <c r="H19" s="33">
        <v>5</v>
      </c>
    </row>
    <row r="20" spans="2:8" ht="12.75">
      <c r="B20" s="45" t="s">
        <v>13</v>
      </c>
      <c r="C20" s="46"/>
      <c r="D20" s="24"/>
      <c r="E20" s="24"/>
      <c r="F20" s="24"/>
      <c r="G20" s="24"/>
      <c r="H20" s="24"/>
    </row>
    <row r="21" spans="2:8" ht="12.75">
      <c r="B21" s="43" t="s">
        <v>14</v>
      </c>
      <c r="C21" s="44"/>
      <c r="D21" s="34">
        <f>(D10*1000)/($D$14*$D$15)</f>
        <v>0.3</v>
      </c>
      <c r="E21" s="34">
        <f>(E10*1000)/($D$14*$D$15)</f>
        <v>0.4111111111111111</v>
      </c>
      <c r="F21" s="34">
        <f>(F10*1000)/($D$14*$D$15)</f>
        <v>0.5444444444444444</v>
      </c>
      <c r="G21" s="34">
        <f>(G10*1000)/($D$14*$D$15)</f>
        <v>0.66</v>
      </c>
      <c r="H21" s="34">
        <f>(H10*1000)/($D$14*$D$15)</f>
        <v>0.7733333333333333</v>
      </c>
    </row>
    <row r="22" spans="2:8" ht="12.75">
      <c r="B22" s="43" t="s">
        <v>15</v>
      </c>
      <c r="C22" s="44"/>
      <c r="D22" s="35">
        <f>(D10*1000)/$D$14</f>
        <v>0.9</v>
      </c>
      <c r="E22" s="35">
        <f>(E10*1000)/$D$14</f>
        <v>1.2333333333333334</v>
      </c>
      <c r="F22" s="35">
        <f>(F10*1000)/$D$14</f>
        <v>1.6333333333333333</v>
      </c>
      <c r="G22" s="35">
        <f>(G10*1000)/$D$14</f>
        <v>1.98</v>
      </c>
      <c r="H22" s="35">
        <f>(H10*1000)/$D$14</f>
        <v>2.32</v>
      </c>
    </row>
    <row r="23" spans="2:8" ht="13.5" thickBot="1">
      <c r="B23" s="43" t="s">
        <v>16</v>
      </c>
      <c r="C23" s="44"/>
      <c r="D23" s="35">
        <f>((D10*1000)/$D$14)*$D$16</f>
        <v>1.8</v>
      </c>
      <c r="E23" s="35">
        <f>((E10*1000)/$D$14)*$D$16</f>
        <v>2.466666666666667</v>
      </c>
      <c r="F23" s="35">
        <f>((F10*1000)/$D$14)*$D$16</f>
        <v>3.2666666666666666</v>
      </c>
      <c r="G23" s="35">
        <f>((G10*1000)/$D$14)*$D$16</f>
        <v>3.96</v>
      </c>
      <c r="H23" s="35">
        <f>((H10*1000)/$D$14)*$D$16</f>
        <v>4.64</v>
      </c>
    </row>
    <row r="24" spans="2:8" ht="12.75">
      <c r="B24" s="45" t="s">
        <v>17</v>
      </c>
      <c r="C24" s="46"/>
      <c r="D24" s="24"/>
      <c r="E24" s="24"/>
      <c r="F24" s="24"/>
      <c r="G24" s="24"/>
      <c r="H24" s="24"/>
    </row>
    <row r="25" spans="2:8" ht="12.75">
      <c r="B25" s="47" t="s">
        <v>14</v>
      </c>
      <c r="C25" s="48"/>
      <c r="D25" s="34">
        <f>(D11*1000)/($G$14*$G$15)</f>
        <v>0.24</v>
      </c>
      <c r="E25" s="34">
        <f>(E11*1000)/($G$14*$G$15)</f>
        <v>0.48</v>
      </c>
      <c r="F25" s="34">
        <f>(F11*1000)/($G$14*$G$15)</f>
        <v>0.72</v>
      </c>
      <c r="G25" s="34">
        <f>(G11*1000)/($G$14*$G$15)</f>
        <v>0.84</v>
      </c>
      <c r="H25" s="34">
        <f>(H11*1000)/($G$14*$G$15)</f>
        <v>0.944</v>
      </c>
    </row>
    <row r="26" spans="2:8" ht="12.75">
      <c r="B26" s="47" t="s">
        <v>15</v>
      </c>
      <c r="C26" s="48"/>
      <c r="D26" s="35">
        <f>(D11*1000)/$G$14</f>
        <v>1.2</v>
      </c>
      <c r="E26" s="35">
        <f>(E11*1000)/$G$14</f>
        <v>2.4</v>
      </c>
      <c r="F26" s="35">
        <f>(F11*1000)/$G$14</f>
        <v>3.6</v>
      </c>
      <c r="G26" s="35">
        <f>(G11*1000)/$G$14</f>
        <v>4.2</v>
      </c>
      <c r="H26" s="35">
        <f>(H11*1000)/$G$14</f>
        <v>4.72</v>
      </c>
    </row>
    <row r="27" spans="2:8" ht="13.5" thickBot="1">
      <c r="B27" s="49" t="s">
        <v>16</v>
      </c>
      <c r="C27" s="50"/>
      <c r="D27" s="36">
        <f>((D11*1000)/$G$14)*$G$16</f>
        <v>3.5999999999999996</v>
      </c>
      <c r="E27" s="36">
        <f>((E11*1000)/$G$14)*$G$16</f>
        <v>7.199999999999999</v>
      </c>
      <c r="F27" s="36">
        <f>((F11*1000)/$G$14)*$G$16</f>
        <v>10.8</v>
      </c>
      <c r="G27" s="36">
        <f>((G11*1000)/$G$14)*$G$16</f>
        <v>12.600000000000001</v>
      </c>
      <c r="H27" s="36">
        <f>((H11*1000)/$G$14)*$G$16</f>
        <v>14.16</v>
      </c>
    </row>
  </sheetData>
  <mergeCells count="26">
    <mergeCell ref="B14:C14"/>
    <mergeCell ref="B17:C17"/>
    <mergeCell ref="B16:C16"/>
    <mergeCell ref="B15:C15"/>
    <mergeCell ref="B25:C25"/>
    <mergeCell ref="B26:C26"/>
    <mergeCell ref="B27:C27"/>
    <mergeCell ref="B24:C24"/>
    <mergeCell ref="D18:H18"/>
    <mergeCell ref="B21:C21"/>
    <mergeCell ref="B22:C22"/>
    <mergeCell ref="B23:C23"/>
    <mergeCell ref="B20:C20"/>
    <mergeCell ref="D17:E17"/>
    <mergeCell ref="G15:H15"/>
    <mergeCell ref="G16:H16"/>
    <mergeCell ref="G17:H17"/>
    <mergeCell ref="D14:E14"/>
    <mergeCell ref="G14:H14"/>
    <mergeCell ref="D15:E15"/>
    <mergeCell ref="D16:E16"/>
    <mergeCell ref="D3:H3"/>
    <mergeCell ref="B4:C4"/>
    <mergeCell ref="B9:C9"/>
    <mergeCell ref="D13:E13"/>
    <mergeCell ref="G13:H13"/>
  </mergeCells>
  <printOptions horizontalCentered="1"/>
  <pageMargins left="1" right="1" top="1.5" bottom="1" header="1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9.8515625" style="1" customWidth="1"/>
    <col min="3" max="3" width="3.7109375" style="1" customWidth="1"/>
    <col min="4" max="4" width="14.7109375" style="1" customWidth="1"/>
    <col min="5" max="5" width="15.57421875" style="2" bestFit="1" customWidth="1"/>
    <col min="6" max="6" width="14.7109375" style="1" customWidth="1"/>
    <col min="7" max="7" width="12.8515625" style="1" customWidth="1"/>
    <col min="8" max="9" width="12.7109375" style="1" customWidth="1"/>
    <col min="10" max="16384" width="9.140625" style="1" customWidth="1"/>
  </cols>
  <sheetData>
    <row r="2" ht="12.75">
      <c r="B2" s="3" t="s">
        <v>27</v>
      </c>
    </row>
    <row r="3" spans="7:9" ht="12.75">
      <c r="G3" s="4" t="s">
        <v>26</v>
      </c>
      <c r="H3" s="5" t="s">
        <v>21</v>
      </c>
      <c r="I3" s="5" t="s">
        <v>22</v>
      </c>
    </row>
    <row r="4" spans="5:9" ht="13.5" thickBot="1">
      <c r="E4" s="6" t="s">
        <v>20</v>
      </c>
      <c r="F4" s="7"/>
      <c r="G4" s="8">
        <f>H4-I4</f>
        <v>765000</v>
      </c>
      <c r="H4" s="9">
        <f>5*195000</f>
        <v>975000</v>
      </c>
      <c r="I4" s="9">
        <v>210000</v>
      </c>
    </row>
    <row r="5" spans="4:9" ht="13.5" thickTop="1">
      <c r="D5" s="10"/>
      <c r="E5" s="11">
        <v>0.55</v>
      </c>
      <c r="F5" s="12"/>
      <c r="G5" s="7"/>
      <c r="H5" s="9"/>
      <c r="I5" s="9"/>
    </row>
    <row r="6" spans="4:9" ht="13.5" thickBot="1">
      <c r="D6" s="13" t="s">
        <v>25</v>
      </c>
      <c r="E6" s="51">
        <f>(E5*G4)+(E9*G8)</f>
        <v>585000</v>
      </c>
      <c r="H6" s="9"/>
      <c r="I6" s="9"/>
    </row>
    <row r="7" spans="3:9" ht="13.5" thickTop="1">
      <c r="C7" s="14"/>
      <c r="D7" s="15"/>
      <c r="E7" s="52"/>
      <c r="H7" s="9"/>
      <c r="I7" s="9"/>
    </row>
    <row r="8" spans="3:9" ht="13.5" thickBot="1">
      <c r="C8" s="14"/>
      <c r="D8" s="10"/>
      <c r="E8" s="16" t="s">
        <v>19</v>
      </c>
      <c r="F8" s="17"/>
      <c r="G8" s="8">
        <f>H8-I8</f>
        <v>365000</v>
      </c>
      <c r="H8" s="9">
        <f>5*115000</f>
        <v>575000</v>
      </c>
      <c r="I8" s="9">
        <v>210000</v>
      </c>
    </row>
    <row r="9" spans="3:9" ht="13.5" thickTop="1">
      <c r="C9" s="14"/>
      <c r="D9" s="7"/>
      <c r="E9" s="18">
        <v>0.45</v>
      </c>
      <c r="H9" s="9"/>
      <c r="I9" s="9"/>
    </row>
    <row r="10" spans="2:9" ht="12.75">
      <c r="B10" s="19"/>
      <c r="C10" s="14"/>
      <c r="D10" s="7"/>
      <c r="E10" s="6"/>
      <c r="H10" s="9"/>
      <c r="I10" s="9"/>
    </row>
    <row r="11" spans="2:9" ht="13.5" thickBot="1">
      <c r="B11" s="55" t="s">
        <v>24</v>
      </c>
      <c r="C11" s="14"/>
      <c r="D11" s="7"/>
      <c r="E11" s="13" t="s">
        <v>20</v>
      </c>
      <c r="F11" s="7"/>
      <c r="G11" s="8">
        <f>H11-I11</f>
        <v>863000</v>
      </c>
      <c r="H11" s="9">
        <f>5*190000</f>
        <v>950000</v>
      </c>
      <c r="I11" s="9">
        <v>87000</v>
      </c>
    </row>
    <row r="12" spans="2:9" ht="14.25" thickBot="1" thickTop="1">
      <c r="B12" s="55"/>
      <c r="C12" s="14"/>
      <c r="D12" s="10"/>
      <c r="E12" s="11">
        <v>0.55</v>
      </c>
      <c r="F12" s="12"/>
      <c r="G12" s="7"/>
      <c r="H12" s="9"/>
      <c r="I12" s="9"/>
    </row>
    <row r="13" spans="2:9" ht="14.25" thickBot="1" thickTop="1">
      <c r="B13" s="53">
        <f>MAX(E6,E13,E22)</f>
        <v>703750</v>
      </c>
      <c r="C13" s="14"/>
      <c r="D13" s="13" t="s">
        <v>18</v>
      </c>
      <c r="E13" s="51">
        <f>(E12*G11)+(E16*G15)</f>
        <v>660500</v>
      </c>
      <c r="H13" s="9"/>
      <c r="I13" s="9"/>
    </row>
    <row r="14" spans="2:9" ht="14.25" thickBot="1" thickTop="1">
      <c r="B14" s="54"/>
      <c r="C14" s="20"/>
      <c r="D14" s="15"/>
      <c r="E14" s="52"/>
      <c r="H14" s="9"/>
      <c r="I14" s="9"/>
    </row>
    <row r="15" spans="3:9" ht="14.25" thickBot="1" thickTop="1">
      <c r="C15" s="14"/>
      <c r="D15" s="10"/>
      <c r="E15" s="16" t="s">
        <v>19</v>
      </c>
      <c r="F15" s="17"/>
      <c r="G15" s="8">
        <f>H15-I15</f>
        <v>413000</v>
      </c>
      <c r="H15" s="9">
        <f>5*100000</f>
        <v>500000</v>
      </c>
      <c r="I15" s="9">
        <v>87000</v>
      </c>
    </row>
    <row r="16" spans="3:9" ht="13.5" thickTop="1">
      <c r="C16" s="14"/>
      <c r="E16" s="2">
        <v>0.45</v>
      </c>
      <c r="H16" s="9"/>
      <c r="I16" s="9"/>
    </row>
    <row r="17" spans="3:9" ht="12.75">
      <c r="C17" s="14"/>
      <c r="H17" s="9"/>
      <c r="I17" s="9"/>
    </row>
    <row r="18" spans="3:9" ht="13.5" thickBot="1">
      <c r="C18" s="14"/>
      <c r="F18" s="2" t="s">
        <v>18</v>
      </c>
      <c r="G18" s="8">
        <f>H18-I18</f>
        <v>843000</v>
      </c>
      <c r="H18" s="9">
        <f>170000+(4*190000)</f>
        <v>930000</v>
      </c>
      <c r="I18" s="9">
        <v>87000</v>
      </c>
    </row>
    <row r="19" spans="3:9" ht="13.5" thickTop="1">
      <c r="C19" s="14"/>
      <c r="F19" s="21"/>
      <c r="G19" s="7"/>
      <c r="H19" s="9"/>
      <c r="I19" s="9"/>
    </row>
    <row r="20" spans="3:9" ht="13.5" thickBot="1">
      <c r="C20" s="14"/>
      <c r="E20" s="13" t="s">
        <v>20</v>
      </c>
      <c r="F20" s="51">
        <f>MAX(G18,G22)</f>
        <v>850000</v>
      </c>
      <c r="G20" s="7"/>
      <c r="H20" s="9"/>
      <c r="I20" s="9"/>
    </row>
    <row r="21" spans="3:9" ht="13.5" thickTop="1">
      <c r="C21" s="14"/>
      <c r="D21" s="10"/>
      <c r="E21" s="11">
        <v>0.55</v>
      </c>
      <c r="F21" s="52"/>
      <c r="G21" s="7"/>
      <c r="H21" s="9"/>
      <c r="I21" s="9"/>
    </row>
    <row r="22" spans="3:9" ht="13.5" thickBot="1">
      <c r="C22" s="14"/>
      <c r="D22" s="13" t="s">
        <v>23</v>
      </c>
      <c r="E22" s="51">
        <f>(E21*F20)+(E25*G24)</f>
        <v>703750</v>
      </c>
      <c r="F22" s="16" t="s">
        <v>23</v>
      </c>
      <c r="G22" s="8">
        <f>H22-I22</f>
        <v>850000</v>
      </c>
      <c r="H22" s="9">
        <f>5*170000</f>
        <v>850000</v>
      </c>
      <c r="I22" s="9">
        <v>0</v>
      </c>
    </row>
    <row r="23" spans="4:9" ht="15.75" customHeight="1" thickTop="1">
      <c r="D23" s="10"/>
      <c r="E23" s="52"/>
      <c r="H23" s="9"/>
      <c r="I23" s="9"/>
    </row>
    <row r="24" spans="4:9" ht="15.75" customHeight="1" thickBot="1">
      <c r="D24" s="10"/>
      <c r="E24" s="13" t="s">
        <v>19</v>
      </c>
      <c r="F24" s="17"/>
      <c r="G24" s="8">
        <f>H24-I24</f>
        <v>525000</v>
      </c>
      <c r="H24" s="9">
        <f>5*105000</f>
        <v>525000</v>
      </c>
      <c r="I24" s="9">
        <v>0</v>
      </c>
    </row>
    <row r="25" spans="5:9" ht="13.5" thickTop="1">
      <c r="E25" s="2">
        <v>0.45</v>
      </c>
      <c r="H25" s="9"/>
      <c r="I25" s="9"/>
    </row>
    <row r="26" spans="8:9" ht="12.75">
      <c r="H26" s="9"/>
      <c r="I26" s="9"/>
    </row>
    <row r="27" spans="8:9" ht="12.75">
      <c r="H27" s="9"/>
      <c r="I27" s="9"/>
    </row>
  </sheetData>
  <mergeCells count="6">
    <mergeCell ref="E6:E7"/>
    <mergeCell ref="F20:F21"/>
    <mergeCell ref="E22:E23"/>
    <mergeCell ref="B13:B14"/>
    <mergeCell ref="B11:B12"/>
    <mergeCell ref="E13:E14"/>
  </mergeCells>
  <printOptions horizontalCentered="1"/>
  <pageMargins left="1" right="1" top="1.5" bottom="1" header="1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Chapter 9 - Examples</dc:subject>
  <dc:creator>Daniel J. Bragg</dc:creator>
  <cp:keywords/>
  <dc:description/>
  <cp:lastModifiedBy>Ordonez</cp:lastModifiedBy>
  <cp:lastPrinted>2002-12-30T16:14:19Z</cp:lastPrinted>
  <dcterms:created xsi:type="dcterms:W3CDTF">2002-12-30T15:19:32Z</dcterms:created>
  <dcterms:modified xsi:type="dcterms:W3CDTF">2004-10-04T15:09:25Z</dcterms:modified>
  <cp:category/>
  <cp:version/>
  <cp:contentType/>
  <cp:contentStatus/>
</cp:coreProperties>
</file>