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86" activeTab="0"/>
  </bookViews>
  <sheets>
    <sheet name="Revolving Loan" sheetId="1" r:id="rId1"/>
    <sheet name="Fixed-Payment Loan" sheetId="2" r:id="rId2"/>
    <sheet name="Canada Student Loans" sheetId="3" r:id="rId3"/>
  </sheets>
  <definedNames/>
  <calcPr fullCalcOnLoad="1"/>
</workbook>
</file>

<file path=xl/sharedStrings.xml><?xml version="1.0" encoding="utf-8"?>
<sst xmlns="http://schemas.openxmlformats.org/spreadsheetml/2006/main" count="193" uniqueCount="72">
  <si>
    <t>REVOLVING LOAN REPAYMENT SCHEDULE</t>
  </si>
  <si>
    <t>Scroll down for instructions and an example solution.</t>
  </si>
  <si>
    <t>Interest</t>
  </si>
  <si>
    <t>Principal</t>
  </si>
  <si>
    <t>Number</t>
  </si>
  <si>
    <t>Accrued</t>
  </si>
  <si>
    <t>Date</t>
  </si>
  <si>
    <t>of days</t>
  </si>
  <si>
    <t>rate</t>
  </si>
  <si>
    <t>interest</t>
  </si>
  <si>
    <t>Balance</t>
  </si>
  <si>
    <t>--</t>
  </si>
  <si>
    <t>GENERAL INSTRUCTIONS:</t>
  </si>
  <si>
    <t>1. Copy the preceding template to a new worksheet.</t>
  </si>
  <si>
    <t xml:space="preserve">2. Cells with a yellow background require the entry of appropriate raw data. </t>
  </si>
  <si>
    <t>3. Cells with a blue background require the entry of appropriate formulas.</t>
  </si>
  <si>
    <t xml:space="preserve">     nearest cent.) Copy the formula down the column.</t>
  </si>
  <si>
    <t>Payment</t>
  </si>
  <si>
    <t>portion</t>
  </si>
  <si>
    <t>(Advance)</t>
  </si>
  <si>
    <t>Example 7.4B from the text is solved below to illustrate the use of this template.</t>
  </si>
  <si>
    <t xml:space="preserve">1.  The dates of transactions or events should be entered in the first column with the format </t>
  </si>
  <si>
    <r>
      <t xml:space="preserve">     days in </t>
    </r>
    <r>
      <rPr>
        <b/>
        <sz val="10"/>
        <rFont val="Arial"/>
        <family val="0"/>
      </rPr>
      <t>B42</t>
    </r>
    <r>
      <rPr>
        <sz val="10"/>
        <rFont val="Arial"/>
        <family val="0"/>
      </rPr>
      <t xml:space="preserve">. (Ideally, you should use the ROUND function to round the interest to the </t>
    </r>
  </si>
  <si>
    <r>
      <t xml:space="preserve">5.  Program cells in the </t>
    </r>
    <r>
      <rPr>
        <b/>
        <sz val="10"/>
        <rFont val="Arial"/>
        <family val="2"/>
      </rPr>
      <t>Accrued Interest</t>
    </r>
    <r>
      <rPr>
        <sz val="10"/>
        <rFont val="Arial"/>
        <family val="2"/>
      </rPr>
      <t xml:space="preserve"> column</t>
    </r>
    <r>
      <rPr>
        <sz val="10"/>
        <rFont val="Arial"/>
        <family val="0"/>
      </rPr>
      <t xml:space="preserve"> so that interest will be accumulated until</t>
    </r>
  </si>
  <si>
    <t>3. Cells with a blue background may require the entry of appropriate formulas.</t>
  </si>
  <si>
    <r>
      <t xml:space="preserve">     for cell B42 is simply </t>
    </r>
    <r>
      <rPr>
        <b/>
        <sz val="10"/>
        <rFont val="Arial"/>
        <family val="0"/>
      </rPr>
      <t>A42-A41</t>
    </r>
    <r>
      <rPr>
        <sz val="10"/>
        <rFont val="Arial"/>
        <family val="0"/>
      </rPr>
      <t>. Copy this formula down column B.</t>
    </r>
  </si>
  <si>
    <r>
      <t xml:space="preserve">2.  In the </t>
    </r>
    <r>
      <rPr>
        <b/>
        <sz val="10"/>
        <rFont val="Arial"/>
        <family val="2"/>
      </rPr>
      <t>Interest rate</t>
    </r>
    <r>
      <rPr>
        <sz val="10"/>
        <rFont val="Arial"/>
        <family val="0"/>
      </rPr>
      <t xml:space="preserve"> column, enter the interest rates (in decimal equivalent form) applicable  </t>
    </r>
  </si>
  <si>
    <r>
      <t xml:space="preserve">3.  Enter advances or repayments of principal on appropriate dates in both the </t>
    </r>
    <r>
      <rPr>
        <b/>
        <sz val="10"/>
        <rFont val="Arial"/>
        <family val="2"/>
      </rPr>
      <t xml:space="preserve">Payment(Advance) </t>
    </r>
  </si>
  <si>
    <t>FIXED-PAYMENT LOAN REPAYMENT SCHEDULE</t>
  </si>
  <si>
    <t>Example 7.4D from the text is solved below to illustrate the use of this template.</t>
  </si>
  <si>
    <r>
      <t xml:space="preserve">     for cell B40 is simply </t>
    </r>
    <r>
      <rPr>
        <b/>
        <sz val="10"/>
        <rFont val="Arial"/>
        <family val="0"/>
      </rPr>
      <t>A40-A39</t>
    </r>
    <r>
      <rPr>
        <sz val="10"/>
        <rFont val="Arial"/>
        <family val="0"/>
      </rPr>
      <t>. Copy this formula down column B.</t>
    </r>
  </si>
  <si>
    <r>
      <t xml:space="preserve">     not enter dollar signs or comma separators. Enter the initial balance in </t>
    </r>
    <r>
      <rPr>
        <b/>
        <sz val="10"/>
        <rFont val="Arial"/>
        <family val="0"/>
      </rPr>
      <t>H39</t>
    </r>
    <r>
      <rPr>
        <sz val="10"/>
        <rFont val="Arial"/>
        <family val="0"/>
      </rPr>
      <t>.</t>
    </r>
  </si>
  <si>
    <r>
      <t xml:space="preserve">4.  Enter a formula in </t>
    </r>
    <r>
      <rPr>
        <b/>
        <sz val="10"/>
        <rFont val="Arial"/>
        <family val="0"/>
      </rPr>
      <t>D40</t>
    </r>
    <r>
      <rPr>
        <sz val="10"/>
        <rFont val="Arial"/>
        <family val="0"/>
      </rPr>
      <t xml:space="preserve"> to calculate the interest on the balance in </t>
    </r>
    <r>
      <rPr>
        <b/>
        <sz val="10"/>
        <rFont val="Arial"/>
        <family val="0"/>
      </rPr>
      <t xml:space="preserve">H39 </t>
    </r>
    <r>
      <rPr>
        <sz val="10"/>
        <rFont val="Arial"/>
        <family val="0"/>
      </rPr>
      <t>for the number of</t>
    </r>
  </si>
  <si>
    <r>
      <t xml:space="preserve">     days in </t>
    </r>
    <r>
      <rPr>
        <b/>
        <sz val="10"/>
        <rFont val="Arial"/>
        <family val="0"/>
      </rPr>
      <t>B40</t>
    </r>
    <r>
      <rPr>
        <sz val="10"/>
        <rFont val="Arial"/>
        <family val="0"/>
      </rPr>
      <t xml:space="preserve">. (Ideally, you should use the ROUND function to round the interest to the </t>
    </r>
  </si>
  <si>
    <r>
      <t xml:space="preserve">7.  Enter a formula in </t>
    </r>
    <r>
      <rPr>
        <b/>
        <sz val="10"/>
        <rFont val="Arial"/>
        <family val="0"/>
      </rPr>
      <t>H40</t>
    </r>
    <r>
      <rPr>
        <sz val="10"/>
        <rFont val="Arial"/>
        <family val="0"/>
      </rPr>
      <t xml:space="preserve"> to calculate the new balance based on the previous balance and</t>
    </r>
  </si>
  <si>
    <r>
      <t xml:space="preserve">     any principal advance or repayment in </t>
    </r>
    <r>
      <rPr>
        <b/>
        <sz val="10"/>
        <rFont val="Arial"/>
        <family val="0"/>
      </rPr>
      <t>G40</t>
    </r>
    <r>
      <rPr>
        <sz val="10"/>
        <rFont val="Arial"/>
        <family val="0"/>
      </rPr>
      <t>. Copy the formula down the column.</t>
    </r>
  </si>
  <si>
    <r>
      <t xml:space="preserve">3.  On regular payment dates, enter the payment amount in the </t>
    </r>
    <r>
      <rPr>
        <b/>
        <sz val="10"/>
        <rFont val="Arial"/>
        <family val="2"/>
      </rPr>
      <t>Payment(Advance)</t>
    </r>
    <r>
      <rPr>
        <sz val="10"/>
        <rFont val="Arial"/>
        <family val="0"/>
      </rPr>
      <t xml:space="preserve"> column. </t>
    </r>
  </si>
  <si>
    <r>
      <t xml:space="preserve">4.  Enter a formula in </t>
    </r>
    <r>
      <rPr>
        <b/>
        <sz val="10"/>
        <rFont val="Arial"/>
        <family val="0"/>
      </rPr>
      <t>D42</t>
    </r>
    <r>
      <rPr>
        <sz val="10"/>
        <rFont val="Arial"/>
        <family val="0"/>
      </rPr>
      <t xml:space="preserve"> to calculate the interest on the balance in </t>
    </r>
    <r>
      <rPr>
        <b/>
        <sz val="10"/>
        <rFont val="Arial"/>
        <family val="0"/>
      </rPr>
      <t>H41</t>
    </r>
    <r>
      <rPr>
        <sz val="10"/>
        <rFont val="Arial"/>
        <family val="0"/>
      </rPr>
      <t xml:space="preserve"> for the number of</t>
    </r>
  </si>
  <si>
    <r>
      <t xml:space="preserve">7.  Enter a formula in </t>
    </r>
    <r>
      <rPr>
        <b/>
        <sz val="10"/>
        <rFont val="Arial"/>
        <family val="0"/>
      </rPr>
      <t>H42</t>
    </r>
    <r>
      <rPr>
        <sz val="10"/>
        <rFont val="Arial"/>
        <family val="0"/>
      </rPr>
      <t xml:space="preserve"> to calculate the new balance (the preceding balance less the</t>
    </r>
  </si>
  <si>
    <t xml:space="preserve">        CANADA STUDENT LOAN REPAYMENT SCHEDULE</t>
  </si>
  <si>
    <t>Example 7.5A from the text is solved below to illustrate the use of this template.</t>
  </si>
  <si>
    <r>
      <t xml:space="preserve">4.  Enter a formula in </t>
    </r>
    <r>
      <rPr>
        <b/>
        <sz val="10"/>
        <rFont val="Arial"/>
        <family val="0"/>
      </rPr>
      <t>D36</t>
    </r>
    <r>
      <rPr>
        <sz val="10"/>
        <rFont val="Arial"/>
        <family val="0"/>
      </rPr>
      <t xml:space="preserve"> to calculate the interest on the balance in </t>
    </r>
    <r>
      <rPr>
        <b/>
        <sz val="10"/>
        <rFont val="Arial"/>
        <family val="0"/>
      </rPr>
      <t>H35</t>
    </r>
    <r>
      <rPr>
        <sz val="10"/>
        <rFont val="Arial"/>
        <family val="0"/>
      </rPr>
      <t xml:space="preserve"> for the number of</t>
    </r>
  </si>
  <si>
    <r>
      <t xml:space="preserve">     days in </t>
    </r>
    <r>
      <rPr>
        <b/>
        <sz val="10"/>
        <rFont val="Arial"/>
        <family val="0"/>
      </rPr>
      <t>B36</t>
    </r>
    <r>
      <rPr>
        <sz val="10"/>
        <rFont val="Arial"/>
        <family val="0"/>
      </rPr>
      <t xml:space="preserve">. (Ideally, you should use the ROUND function to round the interest to the </t>
    </r>
  </si>
  <si>
    <r>
      <t xml:space="preserve">7.  Enter a formula in </t>
    </r>
    <r>
      <rPr>
        <b/>
        <sz val="10"/>
        <rFont val="Arial"/>
        <family val="0"/>
      </rPr>
      <t>H36</t>
    </r>
    <r>
      <rPr>
        <sz val="10"/>
        <rFont val="Arial"/>
        <family val="0"/>
      </rPr>
      <t xml:space="preserve"> to calculate the new balance (the previous balance less the</t>
    </r>
  </si>
  <si>
    <t>Template for Problems 1 to 9 in Exercise 7.4, Problem 11 in the Chapter 7 Review Problems,</t>
  </si>
  <si>
    <t>and Problem 4 in the Chapter 7 Self-Test Exercise.</t>
  </si>
  <si>
    <t>1. Copy the preceding template to a new worksheet. Its cells are already formatted.</t>
  </si>
  <si>
    <r>
      <t xml:space="preserve">     column and the </t>
    </r>
    <r>
      <rPr>
        <b/>
        <sz val="10"/>
        <rFont val="Arial"/>
        <family val="2"/>
      </rPr>
      <t>Principal portion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column. Enter a principal advance as a negative number. Do</t>
    </r>
  </si>
  <si>
    <r>
      <t xml:space="preserve">6.   </t>
    </r>
    <r>
      <rPr>
        <i/>
        <sz val="10"/>
        <rFont val="Arial"/>
        <family val="2"/>
      </rPr>
      <t>On interest payment dates</t>
    </r>
    <r>
      <rPr>
        <sz val="10"/>
        <rFont val="Arial"/>
        <family val="0"/>
      </rPr>
      <t xml:space="preserve"> in the </t>
    </r>
    <r>
      <rPr>
        <b/>
        <sz val="10"/>
        <rFont val="Arial"/>
        <family val="2"/>
      </rPr>
      <t>Payment(Advance)</t>
    </r>
    <r>
      <rPr>
        <sz val="10"/>
        <rFont val="Arial"/>
        <family val="0"/>
      </rPr>
      <t xml:space="preserve"> column, enter the accrued</t>
    </r>
  </si>
  <si>
    <t xml:space="preserve">      interest figure from the preceding column. </t>
  </si>
  <si>
    <t xml:space="preserve">Template for Problems 10 to 14 in Exercise 7.4, Problem 10 in the Chapter 7 Review Problems, </t>
  </si>
  <si>
    <t>and Problem 5 in the Chapter 7 Self-Test Exercise</t>
  </si>
  <si>
    <r>
      <t xml:space="preserve">     </t>
    </r>
    <r>
      <rPr>
        <b/>
        <sz val="10"/>
        <rFont val="Arial"/>
        <family val="0"/>
      </rPr>
      <t>dd-mmm-yy</t>
    </r>
    <r>
      <rPr>
        <sz val="10"/>
        <rFont val="Arial"/>
        <family val="2"/>
      </rPr>
      <t>.</t>
    </r>
    <r>
      <rPr>
        <sz val="10"/>
        <rFont val="Arial"/>
        <family val="0"/>
      </rPr>
      <t xml:space="preserve"> For example, enter </t>
    </r>
    <r>
      <rPr>
        <b/>
        <sz val="10"/>
        <rFont val="Arial"/>
        <family val="0"/>
      </rPr>
      <t xml:space="preserve">23-sep-03 </t>
    </r>
    <r>
      <rPr>
        <sz val="10"/>
        <rFont val="Arial"/>
        <family val="0"/>
      </rPr>
      <t>for September 23, 2003.</t>
    </r>
    <r>
      <rPr>
        <sz val="10"/>
        <rFont val="Arial"/>
        <family val="0"/>
      </rPr>
      <t xml:space="preserve"> Then the formula </t>
    </r>
  </si>
  <si>
    <t xml:space="preserve">     to the corresponding intervals in the second column.</t>
  </si>
  <si>
    <r>
      <t xml:space="preserve">     </t>
    </r>
    <r>
      <rPr>
        <b/>
        <sz val="10"/>
        <rFont val="Arial"/>
        <family val="0"/>
      </rPr>
      <t>dd-mmm-yy</t>
    </r>
    <r>
      <rPr>
        <sz val="10"/>
        <rFont val="Arial"/>
        <family val="2"/>
      </rPr>
      <t>.</t>
    </r>
    <r>
      <rPr>
        <sz val="10"/>
        <rFont val="Arial"/>
        <family val="0"/>
      </rPr>
      <t xml:space="preserve"> For example, enter </t>
    </r>
    <r>
      <rPr>
        <b/>
        <sz val="10"/>
        <rFont val="Arial"/>
        <family val="0"/>
      </rPr>
      <t xml:space="preserve">29-may-02 </t>
    </r>
    <r>
      <rPr>
        <sz val="10"/>
        <rFont val="Arial"/>
        <family val="0"/>
      </rPr>
      <t>for May 29, 2002.</t>
    </r>
    <r>
      <rPr>
        <sz val="10"/>
        <rFont val="Arial"/>
        <family val="0"/>
      </rPr>
      <t xml:space="preserve"> Then the formula </t>
    </r>
  </si>
  <si>
    <r>
      <t xml:space="preserve">     an interest payment date. The simple formula will be different when you have </t>
    </r>
    <r>
      <rPr>
        <i/>
        <sz val="10"/>
        <rFont val="Arial"/>
        <family val="2"/>
      </rPr>
      <t>previously</t>
    </r>
  </si>
  <si>
    <r>
      <t xml:space="preserve">     a payment date. The simple formula will be different when you have </t>
    </r>
    <r>
      <rPr>
        <i/>
        <sz val="10"/>
        <rFont val="Arial"/>
        <family val="2"/>
      </rPr>
      <t>previously accrued</t>
    </r>
  </si>
  <si>
    <t xml:space="preserve">     interest to bring forward than when you do not have accrued interest to bring forward.</t>
  </si>
  <si>
    <r>
      <t xml:space="preserve">     </t>
    </r>
    <r>
      <rPr>
        <i/>
        <sz val="10"/>
        <rFont val="Arial"/>
        <family val="2"/>
      </rPr>
      <t xml:space="preserve">accrued </t>
    </r>
    <r>
      <rPr>
        <sz val="10"/>
        <rFont val="Arial"/>
        <family val="0"/>
      </rPr>
      <t>interest to bring forward than when you do not have accrued interest to bring forward.</t>
    </r>
  </si>
  <si>
    <r>
      <t xml:space="preserve">6.  </t>
    </r>
    <r>
      <rPr>
        <i/>
        <sz val="10"/>
        <rFont val="Arial"/>
        <family val="2"/>
      </rPr>
      <t>On payment dates</t>
    </r>
    <r>
      <rPr>
        <sz val="10"/>
        <rFont val="Arial"/>
        <family val="0"/>
      </rPr>
      <t xml:space="preserve">, enter a formula in the </t>
    </r>
    <r>
      <rPr>
        <b/>
        <sz val="10"/>
        <rFont val="Arial"/>
        <family val="2"/>
      </rPr>
      <t>Principal portion</t>
    </r>
    <r>
      <rPr>
        <sz val="10"/>
        <rFont val="Arial"/>
        <family val="0"/>
      </rPr>
      <t xml:space="preserve"> column to calculate the</t>
    </r>
  </si>
  <si>
    <t xml:space="preserve">      principal portion of each payment (the difference between the payment and the</t>
  </si>
  <si>
    <t xml:space="preserve">      accrued interest).</t>
  </si>
  <si>
    <t xml:space="preserve">     principal portion of the current payment). Copy the formula down the column.</t>
  </si>
  <si>
    <r>
      <t xml:space="preserve">8.  When a regular payment would result in a negative balance (as in cell </t>
    </r>
    <r>
      <rPr>
        <b/>
        <sz val="10"/>
        <rFont val="Arial"/>
        <family val="2"/>
      </rPr>
      <t>F48</t>
    </r>
    <r>
      <rPr>
        <sz val="10"/>
        <rFont val="Arial"/>
        <family val="0"/>
      </rPr>
      <t xml:space="preserve">), this final Payment </t>
    </r>
  </si>
  <si>
    <r>
      <t xml:space="preserve">     cell must be programmed to equal the </t>
    </r>
    <r>
      <rPr>
        <i/>
        <sz val="10"/>
        <rFont val="Arial"/>
        <family val="2"/>
      </rPr>
      <t>previous</t>
    </r>
    <r>
      <rPr>
        <sz val="10"/>
        <rFont val="Arial"/>
        <family val="0"/>
      </rPr>
      <t xml:space="preserve"> balance plus the </t>
    </r>
    <r>
      <rPr>
        <i/>
        <sz val="10"/>
        <rFont val="Arial"/>
        <family val="2"/>
      </rPr>
      <t xml:space="preserve">current </t>
    </r>
    <r>
      <rPr>
        <sz val="10"/>
        <rFont val="Arial"/>
        <family val="0"/>
      </rPr>
      <t>accrued interest.</t>
    </r>
  </si>
  <si>
    <t xml:space="preserve">Template for Problems 1 to 5 in Exercise 7.5 and Problem 12 in the Chapter 7 Review Problems. </t>
  </si>
  <si>
    <t xml:space="preserve">     you must choose a year so that the February in the loan period will have 29 days.)  </t>
  </si>
  <si>
    <r>
      <t xml:space="preserve">     Then the formula for cell B36 is simply </t>
    </r>
    <r>
      <rPr>
        <b/>
        <sz val="10"/>
        <rFont val="Arial"/>
        <family val="0"/>
      </rPr>
      <t>A36-A35</t>
    </r>
    <r>
      <rPr>
        <sz val="10"/>
        <rFont val="Arial"/>
        <family val="0"/>
      </rPr>
      <t>. Copy this formula down column B.</t>
    </r>
  </si>
  <si>
    <r>
      <t xml:space="preserve">     </t>
    </r>
    <r>
      <rPr>
        <b/>
        <sz val="10"/>
        <rFont val="Arial"/>
        <family val="2"/>
      </rPr>
      <t>dd-</t>
    </r>
    <r>
      <rPr>
        <b/>
        <sz val="10"/>
        <rFont val="Arial"/>
        <family val="0"/>
      </rPr>
      <t>mmm-yy</t>
    </r>
    <r>
      <rPr>
        <sz val="10"/>
        <rFont val="Arial"/>
        <family val="2"/>
      </rPr>
      <t>.</t>
    </r>
    <r>
      <rPr>
        <sz val="10"/>
        <rFont val="Arial"/>
        <family val="0"/>
      </rPr>
      <t xml:space="preserve"> For example, enter </t>
    </r>
    <r>
      <rPr>
        <b/>
        <sz val="10"/>
        <rFont val="Arial"/>
        <family val="0"/>
      </rPr>
      <t xml:space="preserve">01-dec-99 </t>
    </r>
    <r>
      <rPr>
        <sz val="10"/>
        <rFont val="Arial"/>
        <family val="0"/>
      </rPr>
      <t xml:space="preserve">for December 1, 1999. (In this problem, </t>
    </r>
  </si>
  <si>
    <t xml:space="preserve">     Do not enter dollar signs or comma separators. Enter the initial loan balance in H41. </t>
  </si>
  <si>
    <r>
      <t>3.  Enter the initial loan balance in</t>
    </r>
    <r>
      <rPr>
        <b/>
        <sz val="10"/>
        <rFont val="Arial"/>
        <family val="0"/>
      </rPr>
      <t xml:space="preserve"> H35</t>
    </r>
    <r>
      <rPr>
        <sz val="10"/>
        <rFont val="Arial"/>
        <family val="0"/>
      </rPr>
      <t xml:space="preserve">. Do not enter dollar signs or comma separators.  </t>
    </r>
  </si>
  <si>
    <t xml:space="preserve">     On the payment dates, enter the blended payments in column F.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</si>
</sst>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MS Sans Serif"/>
      <family val="0"/>
    </font>
    <font>
      <b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16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 quotePrefix="1">
      <alignment horizontal="center"/>
    </xf>
    <xf numFmtId="37" fontId="0" fillId="4" borderId="1" xfId="0" applyNumberFormat="1" applyFill="1" applyBorder="1" applyAlignment="1">
      <alignment/>
    </xf>
    <xf numFmtId="10" fontId="0" fillId="3" borderId="1" xfId="0" applyNumberFormat="1" applyFill="1" applyBorder="1" applyAlignment="1">
      <alignment horizontal="right"/>
    </xf>
    <xf numFmtId="7" fontId="0" fillId="4" borderId="1" xfId="0" applyNumberForma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5" fillId="2" borderId="0" xfId="0" applyFont="1" applyFill="1" applyAlignment="1" quotePrefix="1">
      <alignment horizontal="left"/>
    </xf>
    <xf numFmtId="7" fontId="0" fillId="3" borderId="1" xfId="0" applyNumberFormat="1" applyFill="1" applyBorder="1" applyAlignment="1">
      <alignment horizontal="right"/>
    </xf>
    <xf numFmtId="7" fontId="0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7" fontId="0" fillId="3" borderId="1" xfId="0" applyNumberFormat="1" applyFill="1" applyBorder="1" applyAlignment="1" quotePrefix="1">
      <alignment horizontal="center"/>
    </xf>
    <xf numFmtId="7" fontId="0" fillId="0" borderId="1" xfId="0" applyNumberFormat="1" applyBorder="1" applyAlignment="1" quotePrefix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3" width="8.421875" style="0" customWidth="1"/>
    <col min="4" max="4" width="10.7109375" style="0" customWidth="1"/>
    <col min="5" max="5" width="11.00390625" style="0" customWidth="1"/>
    <col min="6" max="6" width="12.00390625" style="0" customWidth="1"/>
    <col min="7" max="7" width="12.28125" style="0" customWidth="1"/>
    <col min="8" max="8" width="13.140625" style="0" customWidth="1"/>
  </cols>
  <sheetData>
    <row r="1" ht="12.75">
      <c r="C1" s="1" t="s">
        <v>0</v>
      </c>
    </row>
    <row r="2" ht="12.75">
      <c r="A2" s="10" t="s">
        <v>44</v>
      </c>
    </row>
    <row r="3" ht="12.75">
      <c r="B3" s="10" t="s">
        <v>45</v>
      </c>
    </row>
    <row r="4" spans="1:8" ht="12.75">
      <c r="A4" s="2" t="s">
        <v>1</v>
      </c>
      <c r="B4" s="2"/>
      <c r="C4" s="2"/>
      <c r="D4" s="2"/>
      <c r="E4" s="2"/>
      <c r="F4" s="2"/>
      <c r="G4" s="2"/>
      <c r="H4" s="2"/>
    </row>
    <row r="5" spans="1:8" ht="12.75">
      <c r="A5" s="15"/>
      <c r="B5" s="16"/>
      <c r="C5" s="16"/>
      <c r="D5" s="16"/>
      <c r="E5" s="16"/>
      <c r="F5" s="17"/>
      <c r="G5" s="17"/>
      <c r="H5" s="17"/>
    </row>
    <row r="6" spans="1:8" ht="12.75">
      <c r="A6" s="8"/>
      <c r="B6" s="8" t="s">
        <v>4</v>
      </c>
      <c r="C6" s="8" t="s">
        <v>2</v>
      </c>
      <c r="D6" s="8"/>
      <c r="E6" s="8" t="s">
        <v>5</v>
      </c>
      <c r="F6" s="8" t="s">
        <v>17</v>
      </c>
      <c r="G6" s="8" t="s">
        <v>3</v>
      </c>
      <c r="H6" s="8"/>
    </row>
    <row r="7" spans="1:8" ht="12.75">
      <c r="A7" s="9" t="s">
        <v>6</v>
      </c>
      <c r="B7" s="9" t="s">
        <v>7</v>
      </c>
      <c r="C7" s="9" t="s">
        <v>8</v>
      </c>
      <c r="D7" s="9" t="s">
        <v>2</v>
      </c>
      <c r="E7" s="9" t="s">
        <v>9</v>
      </c>
      <c r="F7" s="9" t="s">
        <v>19</v>
      </c>
      <c r="G7" s="9" t="s">
        <v>18</v>
      </c>
      <c r="H7" s="9" t="s">
        <v>10</v>
      </c>
    </row>
    <row r="8" spans="1:8" ht="12.75">
      <c r="A8" s="3"/>
      <c r="B8" s="4" t="s">
        <v>11</v>
      </c>
      <c r="C8" s="4" t="s">
        <v>11</v>
      </c>
      <c r="D8" s="19" t="s">
        <v>11</v>
      </c>
      <c r="E8" s="19" t="s">
        <v>11</v>
      </c>
      <c r="F8" s="18"/>
      <c r="G8" s="13"/>
      <c r="H8" s="13"/>
    </row>
    <row r="9" spans="1:8" ht="12.75">
      <c r="A9" s="3"/>
      <c r="B9" s="5"/>
      <c r="C9" s="6"/>
      <c r="D9" s="7"/>
      <c r="E9" s="7"/>
      <c r="F9" s="14"/>
      <c r="G9" s="13"/>
      <c r="H9" s="7"/>
    </row>
    <row r="10" spans="1:8" ht="12.75">
      <c r="A10" s="3"/>
      <c r="B10" s="5"/>
      <c r="C10" s="6"/>
      <c r="D10" s="7"/>
      <c r="E10" s="7"/>
      <c r="F10" s="14"/>
      <c r="G10" s="13"/>
      <c r="H10" s="7"/>
    </row>
    <row r="11" spans="1:8" ht="12.75">
      <c r="A11" s="3"/>
      <c r="B11" s="5"/>
      <c r="C11" s="6"/>
      <c r="D11" s="7"/>
      <c r="E11" s="7"/>
      <c r="F11" s="14"/>
      <c r="G11" s="13"/>
      <c r="H11" s="7"/>
    </row>
    <row r="12" spans="1:8" ht="12.75">
      <c r="A12" s="3"/>
      <c r="B12" s="5"/>
      <c r="C12" s="6"/>
      <c r="D12" s="7"/>
      <c r="E12" s="7"/>
      <c r="F12" s="14"/>
      <c r="G12" s="13"/>
      <c r="H12" s="7"/>
    </row>
    <row r="13" spans="1:8" ht="12.75">
      <c r="A13" s="3"/>
      <c r="B13" s="5"/>
      <c r="C13" s="6"/>
      <c r="D13" s="7"/>
      <c r="E13" s="7"/>
      <c r="F13" s="14"/>
      <c r="G13" s="13"/>
      <c r="H13" s="7"/>
    </row>
    <row r="14" spans="1:8" ht="12.75">
      <c r="A14" s="3"/>
      <c r="B14" s="5"/>
      <c r="C14" s="6"/>
      <c r="D14" s="7"/>
      <c r="E14" s="7"/>
      <c r="F14" s="14"/>
      <c r="G14" s="13"/>
      <c r="H14" s="7"/>
    </row>
    <row r="15" spans="1:8" ht="12.75">
      <c r="A15" s="3"/>
      <c r="B15" s="5"/>
      <c r="C15" s="6"/>
      <c r="D15" s="7"/>
      <c r="E15" s="7"/>
      <c r="F15" s="14"/>
      <c r="G15" s="13"/>
      <c r="H15" s="7"/>
    </row>
    <row r="16" spans="1:8" ht="12.75">
      <c r="A16" s="3"/>
      <c r="B16" s="5"/>
      <c r="C16" s="6"/>
      <c r="D16" s="7"/>
      <c r="E16" s="7"/>
      <c r="F16" s="14"/>
      <c r="G16" s="13"/>
      <c r="H16" s="7"/>
    </row>
    <row r="17" spans="1:8" ht="12.75">
      <c r="A17" s="3"/>
      <c r="B17" s="5"/>
      <c r="C17" s="6"/>
      <c r="D17" s="7"/>
      <c r="E17" s="7"/>
      <c r="F17" s="14"/>
      <c r="G17" s="13"/>
      <c r="H17" s="7"/>
    </row>
    <row r="18" spans="1:8" ht="12.75">
      <c r="A18" s="3"/>
      <c r="B18" s="5"/>
      <c r="C18" s="6"/>
      <c r="D18" s="7"/>
      <c r="E18" s="7"/>
      <c r="F18" s="14"/>
      <c r="G18" s="13"/>
      <c r="H18" s="7"/>
    </row>
    <row r="19" spans="1:8" ht="12.75">
      <c r="A19" s="3"/>
      <c r="B19" s="5"/>
      <c r="C19" s="6"/>
      <c r="D19" s="7"/>
      <c r="E19" s="7"/>
      <c r="F19" s="14"/>
      <c r="G19" s="13"/>
      <c r="H19" s="7"/>
    </row>
    <row r="20" spans="1:8" ht="12.75">
      <c r="A20" s="3"/>
      <c r="B20" s="5"/>
      <c r="C20" s="6"/>
      <c r="D20" s="7"/>
      <c r="E20" s="7"/>
      <c r="F20" s="13"/>
      <c r="G20" s="13"/>
      <c r="H20" s="7"/>
    </row>
    <row r="22" spans="1:8" ht="12.75">
      <c r="A22" s="2" t="s">
        <v>12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46</v>
      </c>
      <c r="B23" s="2"/>
      <c r="C23" s="2"/>
      <c r="D23" s="2"/>
      <c r="E23" s="2"/>
      <c r="F23" s="2"/>
      <c r="G23" s="2"/>
      <c r="H23" s="2"/>
    </row>
    <row r="24" spans="1:8" ht="12.75">
      <c r="A24" s="12" t="s">
        <v>14</v>
      </c>
      <c r="B24" s="2"/>
      <c r="C24" s="2"/>
      <c r="D24" s="2"/>
      <c r="E24" s="2"/>
      <c r="F24" s="2"/>
      <c r="G24" s="2"/>
      <c r="H24" s="2"/>
    </row>
    <row r="25" spans="1:8" ht="12.75">
      <c r="A25" s="12" t="s">
        <v>24</v>
      </c>
      <c r="B25" s="2"/>
      <c r="C25" s="2"/>
      <c r="D25" s="2"/>
      <c r="E25" s="2"/>
      <c r="F25" s="2"/>
      <c r="G25" s="2"/>
      <c r="H25" s="2"/>
    </row>
    <row r="27" ht="12.75">
      <c r="A27" s="11" t="s">
        <v>20</v>
      </c>
    </row>
    <row r="28" ht="12.75">
      <c r="A28" s="10" t="s">
        <v>21</v>
      </c>
    </row>
    <row r="29" ht="12.75">
      <c r="A29" s="10" t="s">
        <v>52</v>
      </c>
    </row>
    <row r="30" ht="12.75">
      <c r="A30" s="10" t="s">
        <v>30</v>
      </c>
    </row>
    <row r="31" ht="12.75">
      <c r="A31" s="10" t="s">
        <v>26</v>
      </c>
    </row>
    <row r="32" ht="12.75">
      <c r="A32" s="10" t="s">
        <v>53</v>
      </c>
    </row>
    <row r="33" ht="12.75">
      <c r="A33" s="10" t="s">
        <v>27</v>
      </c>
    </row>
    <row r="34" ht="12.75">
      <c r="A34" s="10" t="s">
        <v>47</v>
      </c>
    </row>
    <row r="35" ht="12.75">
      <c r="A35" s="10" t="s">
        <v>31</v>
      </c>
    </row>
    <row r="36" spans="1:8" ht="12.75">
      <c r="A36" s="15"/>
      <c r="B36" s="16"/>
      <c r="C36" s="16"/>
      <c r="D36" s="16"/>
      <c r="E36" s="16"/>
      <c r="F36" s="17"/>
      <c r="G36" s="17"/>
      <c r="H36" s="17"/>
    </row>
    <row r="37" spans="1:8" ht="12.75">
      <c r="A37" s="8"/>
      <c r="B37" s="8" t="s">
        <v>4</v>
      </c>
      <c r="C37" s="8" t="s">
        <v>2</v>
      </c>
      <c r="D37" s="8"/>
      <c r="E37" s="8" t="s">
        <v>5</v>
      </c>
      <c r="F37" s="8" t="s">
        <v>17</v>
      </c>
      <c r="G37" s="8" t="s">
        <v>3</v>
      </c>
      <c r="H37" s="8"/>
    </row>
    <row r="38" spans="1:8" ht="12.75">
      <c r="A38" s="9" t="s">
        <v>6</v>
      </c>
      <c r="B38" s="9" t="s">
        <v>7</v>
      </c>
      <c r="C38" s="9" t="s">
        <v>8</v>
      </c>
      <c r="D38" s="9" t="s">
        <v>2</v>
      </c>
      <c r="E38" s="9" t="s">
        <v>9</v>
      </c>
      <c r="F38" s="9" t="s">
        <v>19</v>
      </c>
      <c r="G38" s="9" t="s">
        <v>18</v>
      </c>
      <c r="H38" s="9" t="s">
        <v>10</v>
      </c>
    </row>
    <row r="39" spans="1:8" ht="12.75">
      <c r="A39" s="3">
        <v>37887</v>
      </c>
      <c r="B39" s="4" t="s">
        <v>11</v>
      </c>
      <c r="C39" s="4" t="s">
        <v>11</v>
      </c>
      <c r="D39" s="4" t="s">
        <v>11</v>
      </c>
      <c r="E39" s="4" t="s">
        <v>11</v>
      </c>
      <c r="F39" s="14">
        <v>-25000</v>
      </c>
      <c r="G39" s="13">
        <v>-25000</v>
      </c>
      <c r="H39" s="13">
        <v>25000</v>
      </c>
    </row>
    <row r="40" spans="1:8" ht="12.75">
      <c r="A40" s="3">
        <v>37917</v>
      </c>
      <c r="B40" s="5">
        <f aca="true" t="shared" si="0" ref="B40:B48">A40-A39</f>
        <v>30</v>
      </c>
      <c r="C40" s="6">
        <v>0.1125</v>
      </c>
      <c r="D40" s="7">
        <f aca="true" t="shared" si="1" ref="D40:D48">ROUND(H39*C40*B40/365,2)</f>
        <v>231.16</v>
      </c>
      <c r="E40" s="7">
        <f>D40</f>
        <v>231.16</v>
      </c>
      <c r="F40" s="14">
        <f>E40</f>
        <v>231.16</v>
      </c>
      <c r="G40" s="13"/>
      <c r="H40" s="7">
        <f aca="true" t="shared" si="2" ref="H40:H48">H39-G40</f>
        <v>25000</v>
      </c>
    </row>
    <row r="41" spans="1:8" ht="12.75">
      <c r="A41" s="3">
        <v>37924</v>
      </c>
      <c r="B41" s="5">
        <f t="shared" si="0"/>
        <v>7</v>
      </c>
      <c r="C41" s="6">
        <v>0.1125</v>
      </c>
      <c r="D41" s="7">
        <f t="shared" si="1"/>
        <v>53.94</v>
      </c>
      <c r="E41" s="7">
        <f>D41</f>
        <v>53.94</v>
      </c>
      <c r="F41" s="14">
        <v>-8000</v>
      </c>
      <c r="G41" s="13">
        <v>-8000</v>
      </c>
      <c r="H41" s="7">
        <f t="shared" si="2"/>
        <v>33000</v>
      </c>
    </row>
    <row r="42" spans="1:8" ht="12.75">
      <c r="A42" s="3">
        <v>37940</v>
      </c>
      <c r="B42" s="5">
        <f t="shared" si="0"/>
        <v>16</v>
      </c>
      <c r="C42" s="6">
        <v>0.1125</v>
      </c>
      <c r="D42" s="7">
        <f t="shared" si="1"/>
        <v>162.74</v>
      </c>
      <c r="E42" s="7">
        <f>E41+D42</f>
        <v>216.68</v>
      </c>
      <c r="F42" s="14">
        <v>-10000</v>
      </c>
      <c r="G42" s="13">
        <v>-10000</v>
      </c>
      <c r="H42" s="7">
        <f t="shared" si="2"/>
        <v>43000</v>
      </c>
    </row>
    <row r="43" spans="1:8" ht="12.75">
      <c r="A43" s="3">
        <v>37948</v>
      </c>
      <c r="B43" s="5">
        <f t="shared" si="0"/>
        <v>8</v>
      </c>
      <c r="C43" s="6">
        <v>0.1125</v>
      </c>
      <c r="D43" s="7">
        <f t="shared" si="1"/>
        <v>106.03</v>
      </c>
      <c r="E43" s="7">
        <f>E42+D43</f>
        <v>322.71000000000004</v>
      </c>
      <c r="F43" s="14">
        <f>E43</f>
        <v>322.71000000000004</v>
      </c>
      <c r="G43" s="13"/>
      <c r="H43" s="7">
        <f t="shared" si="2"/>
        <v>43000</v>
      </c>
    </row>
    <row r="44" spans="1:8" ht="12.75">
      <c r="A44" s="3">
        <v>37960</v>
      </c>
      <c r="B44" s="5">
        <f t="shared" si="0"/>
        <v>12</v>
      </c>
      <c r="C44" s="6">
        <v>0.1125</v>
      </c>
      <c r="D44" s="7">
        <f t="shared" si="1"/>
        <v>159.04</v>
      </c>
      <c r="E44" s="7">
        <f>D44</f>
        <v>159.04</v>
      </c>
      <c r="F44" s="14"/>
      <c r="G44" s="13"/>
      <c r="H44" s="7">
        <f t="shared" si="2"/>
        <v>43000</v>
      </c>
    </row>
    <row r="45" spans="1:8" ht="12.75">
      <c r="A45" s="3">
        <v>37970</v>
      </c>
      <c r="B45" s="5">
        <f t="shared" si="0"/>
        <v>10</v>
      </c>
      <c r="C45" s="6">
        <v>0.1175</v>
      </c>
      <c r="D45" s="7">
        <f t="shared" si="1"/>
        <v>138.42</v>
      </c>
      <c r="E45" s="7">
        <f>E44+D45</f>
        <v>297.46</v>
      </c>
      <c r="F45" s="14">
        <v>7000</v>
      </c>
      <c r="G45" s="13">
        <v>7000</v>
      </c>
      <c r="H45" s="7">
        <f t="shared" si="2"/>
        <v>36000</v>
      </c>
    </row>
    <row r="46" spans="1:8" ht="12.75">
      <c r="A46" s="3">
        <v>37978</v>
      </c>
      <c r="B46" s="5">
        <f t="shared" si="0"/>
        <v>8</v>
      </c>
      <c r="C46" s="6">
        <v>0.1175</v>
      </c>
      <c r="D46" s="7">
        <f t="shared" si="1"/>
        <v>92.71</v>
      </c>
      <c r="E46" s="7">
        <f>E45+D46</f>
        <v>390.16999999999996</v>
      </c>
      <c r="F46" s="14">
        <f>E46</f>
        <v>390.16999999999996</v>
      </c>
      <c r="G46" s="13"/>
      <c r="H46" s="7">
        <f t="shared" si="2"/>
        <v>36000</v>
      </c>
    </row>
    <row r="47" spans="1:8" ht="12.75">
      <c r="A47" s="3">
        <v>38001</v>
      </c>
      <c r="B47" s="5">
        <f t="shared" si="0"/>
        <v>23</v>
      </c>
      <c r="C47" s="6">
        <v>0.1175</v>
      </c>
      <c r="D47" s="7">
        <f t="shared" si="1"/>
        <v>266.55</v>
      </c>
      <c r="E47" s="7">
        <f>D47</f>
        <v>266.55</v>
      </c>
      <c r="F47" s="14">
        <v>14000</v>
      </c>
      <c r="G47" s="13">
        <v>14000</v>
      </c>
      <c r="H47" s="7">
        <f>H46-G47</f>
        <v>22000</v>
      </c>
    </row>
    <row r="48" spans="1:8" ht="12.75">
      <c r="A48" s="3">
        <v>38009</v>
      </c>
      <c r="B48" s="5">
        <f t="shared" si="0"/>
        <v>8</v>
      </c>
      <c r="C48" s="6">
        <v>0.1175</v>
      </c>
      <c r="D48" s="7">
        <f t="shared" si="1"/>
        <v>56.66</v>
      </c>
      <c r="E48" s="7">
        <f>E47+D48</f>
        <v>323.21000000000004</v>
      </c>
      <c r="F48" s="14">
        <f>E48</f>
        <v>323.21000000000004</v>
      </c>
      <c r="G48" s="13"/>
      <c r="H48" s="7">
        <f t="shared" si="2"/>
        <v>22000</v>
      </c>
    </row>
    <row r="50" ht="12.75">
      <c r="A50" s="10" t="s">
        <v>32</v>
      </c>
    </row>
    <row r="51" ht="12.75">
      <c r="A51" s="10" t="s">
        <v>33</v>
      </c>
    </row>
    <row r="52" ht="12.75">
      <c r="A52" s="10" t="s">
        <v>16</v>
      </c>
    </row>
    <row r="53" ht="12.75">
      <c r="A53" s="10" t="s">
        <v>23</v>
      </c>
    </row>
    <row r="54" ht="12.75">
      <c r="A54" t="s">
        <v>55</v>
      </c>
    </row>
    <row r="55" ht="12.75">
      <c r="A55" s="20" t="s">
        <v>58</v>
      </c>
    </row>
    <row r="56" ht="12.75">
      <c r="A56" s="10" t="s">
        <v>48</v>
      </c>
    </row>
    <row r="57" ht="12.75">
      <c r="A57" s="10" t="s">
        <v>49</v>
      </c>
    </row>
    <row r="58" ht="12.75">
      <c r="A58" s="10" t="s">
        <v>34</v>
      </c>
    </row>
    <row r="59" ht="12.75">
      <c r="A59" s="10" t="s">
        <v>35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8.140625" style="0" customWidth="1"/>
    <col min="3" max="3" width="8.57421875" style="0" customWidth="1"/>
    <col min="4" max="4" width="10.28125" style="0" customWidth="1"/>
    <col min="5" max="5" width="11.00390625" style="0" customWidth="1"/>
    <col min="6" max="6" width="11.28125" style="0" customWidth="1"/>
    <col min="7" max="7" width="10.7109375" style="0" customWidth="1"/>
    <col min="8" max="8" width="13.8515625" style="0" customWidth="1"/>
  </cols>
  <sheetData>
    <row r="1" ht="12.75">
      <c r="C1" s="11" t="s">
        <v>28</v>
      </c>
    </row>
    <row r="2" ht="12.75">
      <c r="A2" s="10" t="s">
        <v>50</v>
      </c>
    </row>
    <row r="3" ht="12.75">
      <c r="B3" s="10" t="s">
        <v>51</v>
      </c>
    </row>
    <row r="4" spans="1:8" ht="12.75">
      <c r="A4" s="2" t="s">
        <v>1</v>
      </c>
      <c r="B4" s="2"/>
      <c r="C4" s="2"/>
      <c r="D4" s="2"/>
      <c r="E4" s="2"/>
      <c r="F4" s="2"/>
      <c r="G4" s="2"/>
      <c r="H4" s="2"/>
    </row>
    <row r="6" spans="1:8" ht="12.75">
      <c r="A6" s="8"/>
      <c r="B6" s="8" t="s">
        <v>4</v>
      </c>
      <c r="C6" s="8" t="s">
        <v>2</v>
      </c>
      <c r="D6" s="8"/>
      <c r="E6" s="8" t="s">
        <v>5</v>
      </c>
      <c r="F6" s="8" t="s">
        <v>17</v>
      </c>
      <c r="G6" s="8" t="s">
        <v>3</v>
      </c>
      <c r="H6" s="8"/>
    </row>
    <row r="7" spans="1:8" ht="12.75">
      <c r="A7" s="9" t="s">
        <v>6</v>
      </c>
      <c r="B7" s="9" t="s">
        <v>7</v>
      </c>
      <c r="C7" s="9" t="s">
        <v>8</v>
      </c>
      <c r="D7" s="9" t="s">
        <v>2</v>
      </c>
      <c r="E7" s="9" t="s">
        <v>9</v>
      </c>
      <c r="F7" s="9" t="s">
        <v>19</v>
      </c>
      <c r="G7" s="9" t="s">
        <v>18</v>
      </c>
      <c r="H7" s="9" t="s">
        <v>10</v>
      </c>
    </row>
    <row r="8" spans="1:8" ht="12.75">
      <c r="A8" s="3"/>
      <c r="B8" s="4" t="s">
        <v>11</v>
      </c>
      <c r="C8" s="4" t="s">
        <v>11</v>
      </c>
      <c r="D8" s="19" t="s">
        <v>11</v>
      </c>
      <c r="E8" s="19" t="s">
        <v>11</v>
      </c>
      <c r="F8" s="19" t="s">
        <v>11</v>
      </c>
      <c r="G8" s="19" t="s">
        <v>11</v>
      </c>
      <c r="H8" s="13"/>
    </row>
    <row r="9" spans="1:8" ht="12.75">
      <c r="A9" s="3"/>
      <c r="B9" s="5"/>
      <c r="C9" s="6"/>
      <c r="D9" s="7"/>
      <c r="E9" s="7"/>
      <c r="F9" s="14"/>
      <c r="G9" s="7"/>
      <c r="H9" s="7"/>
    </row>
    <row r="10" spans="1:8" ht="12.75">
      <c r="A10" s="3"/>
      <c r="B10" s="5"/>
      <c r="C10" s="6"/>
      <c r="D10" s="7"/>
      <c r="E10" s="7"/>
      <c r="F10" s="14"/>
      <c r="G10" s="7"/>
      <c r="H10" s="7"/>
    </row>
    <row r="11" spans="1:8" ht="12.75">
      <c r="A11" s="3"/>
      <c r="B11" s="5"/>
      <c r="C11" s="6"/>
      <c r="D11" s="7"/>
      <c r="E11" s="7"/>
      <c r="F11" s="14"/>
      <c r="G11" s="7"/>
      <c r="H11" s="7"/>
    </row>
    <row r="12" spans="1:8" ht="12.75">
      <c r="A12" s="3"/>
      <c r="B12" s="5"/>
      <c r="C12" s="6"/>
      <c r="D12" s="7"/>
      <c r="E12" s="7"/>
      <c r="F12" s="14"/>
      <c r="G12" s="7"/>
      <c r="H12" s="7"/>
    </row>
    <row r="13" spans="1:8" ht="12.75">
      <c r="A13" s="3"/>
      <c r="B13" s="5"/>
      <c r="C13" s="6"/>
      <c r="D13" s="7"/>
      <c r="E13" s="7"/>
      <c r="F13" s="14"/>
      <c r="G13" s="7"/>
      <c r="H13" s="7"/>
    </row>
    <row r="14" spans="1:8" ht="12.75">
      <c r="A14" s="3"/>
      <c r="B14" s="5"/>
      <c r="C14" s="6"/>
      <c r="D14" s="7"/>
      <c r="E14" s="7"/>
      <c r="F14" s="14"/>
      <c r="G14" s="7"/>
      <c r="H14" s="7"/>
    </row>
    <row r="15" spans="1:8" ht="12.75">
      <c r="A15" s="3"/>
      <c r="B15" s="5"/>
      <c r="C15" s="6"/>
      <c r="D15" s="7"/>
      <c r="E15" s="7"/>
      <c r="F15" s="14"/>
      <c r="G15" s="7"/>
      <c r="H15" s="7"/>
    </row>
    <row r="16" spans="1:8" ht="12.75">
      <c r="A16" s="3"/>
      <c r="B16" s="5"/>
      <c r="C16" s="6"/>
      <c r="D16" s="7"/>
      <c r="E16" s="7"/>
      <c r="F16" s="14"/>
      <c r="G16" s="7"/>
      <c r="H16" s="7"/>
    </row>
    <row r="17" spans="1:8" ht="12.75">
      <c r="A17" s="3"/>
      <c r="B17" s="5"/>
      <c r="C17" s="6"/>
      <c r="D17" s="7"/>
      <c r="E17" s="7"/>
      <c r="F17" s="14"/>
      <c r="G17" s="7"/>
      <c r="H17" s="7"/>
    </row>
    <row r="18" spans="1:8" ht="12.75">
      <c r="A18" s="3"/>
      <c r="B18" s="5"/>
      <c r="C18" s="6"/>
      <c r="D18" s="7"/>
      <c r="E18" s="7"/>
      <c r="F18" s="14"/>
      <c r="G18" s="7"/>
      <c r="H18" s="7"/>
    </row>
    <row r="19" spans="1:8" ht="12.75">
      <c r="A19" s="3"/>
      <c r="B19" s="5"/>
      <c r="C19" s="6"/>
      <c r="D19" s="7"/>
      <c r="E19" s="7"/>
      <c r="F19" s="14"/>
      <c r="G19" s="7"/>
      <c r="H19" s="7"/>
    </row>
    <row r="20" spans="1:8" ht="12.75">
      <c r="A20" s="3"/>
      <c r="B20" s="5"/>
      <c r="C20" s="6"/>
      <c r="D20" s="7"/>
      <c r="E20" s="7"/>
      <c r="F20" s="13"/>
      <c r="G20" s="7"/>
      <c r="H20" s="7"/>
    </row>
    <row r="22" spans="1:8" ht="12.75">
      <c r="A22" s="2" t="s">
        <v>12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46</v>
      </c>
      <c r="B23" s="2"/>
      <c r="C23" s="2"/>
      <c r="D23" s="2"/>
      <c r="E23" s="2"/>
      <c r="F23" s="2"/>
      <c r="G23" s="2"/>
      <c r="H23" s="2"/>
    </row>
    <row r="24" spans="1:8" ht="12.75">
      <c r="A24" s="12" t="s">
        <v>14</v>
      </c>
      <c r="B24" s="2"/>
      <c r="C24" s="2"/>
      <c r="D24" s="2"/>
      <c r="E24" s="2"/>
      <c r="F24" s="2"/>
      <c r="G24" s="2"/>
      <c r="H24" s="2"/>
    </row>
    <row r="25" spans="1:8" ht="12.75">
      <c r="A25" s="12" t="s">
        <v>15</v>
      </c>
      <c r="B25" s="2"/>
      <c r="C25" s="2"/>
      <c r="D25" s="2"/>
      <c r="E25" s="2"/>
      <c r="F25" s="2"/>
      <c r="G25" s="2"/>
      <c r="H25" s="2"/>
    </row>
    <row r="27" ht="12.75">
      <c r="A27" s="11" t="s">
        <v>29</v>
      </c>
    </row>
    <row r="28" ht="12.75">
      <c r="A28" s="10" t="s">
        <v>21</v>
      </c>
    </row>
    <row r="29" ht="12.75">
      <c r="A29" s="10" t="s">
        <v>54</v>
      </c>
    </row>
    <row r="30" ht="12.75">
      <c r="A30" s="10" t="s">
        <v>25</v>
      </c>
    </row>
    <row r="31" ht="12.75">
      <c r="A31" s="10" t="s">
        <v>26</v>
      </c>
    </row>
    <row r="32" ht="12.75">
      <c r="A32" s="10" t="s">
        <v>53</v>
      </c>
    </row>
    <row r="33" ht="12.75">
      <c r="A33" s="10" t="s">
        <v>36</v>
      </c>
    </row>
    <row r="34" ht="12.75">
      <c r="A34" s="10" t="s">
        <v>69</v>
      </c>
    </row>
    <row r="35" ht="12.75">
      <c r="A35" s="10" t="s">
        <v>37</v>
      </c>
    </row>
    <row r="36" ht="12.75">
      <c r="A36" s="10" t="s">
        <v>22</v>
      </c>
    </row>
    <row r="37" ht="12.75">
      <c r="A37" s="10" t="s">
        <v>16</v>
      </c>
    </row>
    <row r="39" spans="1:8" ht="12.75">
      <c r="A39" s="8"/>
      <c r="B39" s="8" t="s">
        <v>4</v>
      </c>
      <c r="C39" s="8" t="s">
        <v>2</v>
      </c>
      <c r="D39" s="8"/>
      <c r="E39" s="8" t="s">
        <v>5</v>
      </c>
      <c r="F39" s="8" t="s">
        <v>17</v>
      </c>
      <c r="G39" s="8" t="s">
        <v>3</v>
      </c>
      <c r="H39" s="8"/>
    </row>
    <row r="40" spans="1:8" ht="12.75">
      <c r="A40" s="9" t="s">
        <v>6</v>
      </c>
      <c r="B40" s="9" t="s">
        <v>7</v>
      </c>
      <c r="C40" s="9" t="s">
        <v>8</v>
      </c>
      <c r="D40" s="9" t="s">
        <v>2</v>
      </c>
      <c r="E40" s="9" t="s">
        <v>9</v>
      </c>
      <c r="F40" s="9" t="s">
        <v>19</v>
      </c>
      <c r="G40" s="9" t="s">
        <v>18</v>
      </c>
      <c r="H40" s="9" t="s">
        <v>10</v>
      </c>
    </row>
    <row r="41" spans="1:8" ht="12.75">
      <c r="A41" s="3">
        <v>37405</v>
      </c>
      <c r="B41" s="4" t="s">
        <v>11</v>
      </c>
      <c r="C41" s="4" t="s">
        <v>11</v>
      </c>
      <c r="D41" s="4" t="s">
        <v>11</v>
      </c>
      <c r="E41" s="4" t="s">
        <v>11</v>
      </c>
      <c r="F41" s="4" t="s">
        <v>11</v>
      </c>
      <c r="G41" s="4" t="s">
        <v>11</v>
      </c>
      <c r="H41" s="13">
        <v>4000</v>
      </c>
    </row>
    <row r="42" spans="1:8" ht="12.75">
      <c r="A42" s="3">
        <v>37438</v>
      </c>
      <c r="B42" s="5">
        <f aca="true" t="shared" si="0" ref="B42:B48">A42-A41</f>
        <v>33</v>
      </c>
      <c r="C42" s="6">
        <v>0.0875</v>
      </c>
      <c r="D42" s="7">
        <f aca="true" t="shared" si="1" ref="D42:D48">ROUND(H41*C42*B42/365,2)</f>
        <v>31.64</v>
      </c>
      <c r="E42" s="7">
        <f>D42</f>
        <v>31.64</v>
      </c>
      <c r="F42" s="14">
        <v>800</v>
      </c>
      <c r="G42" s="7">
        <f>F42-E42</f>
        <v>768.36</v>
      </c>
      <c r="H42" s="7">
        <f aca="true" t="shared" si="2" ref="H42:H48">H41-G42</f>
        <v>3231.64</v>
      </c>
    </row>
    <row r="43" spans="1:8" ht="12.75">
      <c r="A43" s="3">
        <v>37469</v>
      </c>
      <c r="B43" s="5">
        <f t="shared" si="0"/>
        <v>31</v>
      </c>
      <c r="C43" s="6">
        <v>0.0875</v>
      </c>
      <c r="D43" s="7">
        <f t="shared" si="1"/>
        <v>24.02</v>
      </c>
      <c r="E43" s="7">
        <f>D43</f>
        <v>24.02</v>
      </c>
      <c r="F43" s="14">
        <v>800</v>
      </c>
      <c r="G43" s="7">
        <f>F43-E43</f>
        <v>775.98</v>
      </c>
      <c r="H43" s="7">
        <f t="shared" si="2"/>
        <v>2455.66</v>
      </c>
    </row>
    <row r="44" spans="1:8" ht="12.75">
      <c r="A44" s="3">
        <v>37472</v>
      </c>
      <c r="B44" s="5">
        <f t="shared" si="0"/>
        <v>3</v>
      </c>
      <c r="C44" s="6">
        <v>0.0875</v>
      </c>
      <c r="D44" s="7">
        <f t="shared" si="1"/>
        <v>1.77</v>
      </c>
      <c r="E44" s="7">
        <f>D44</f>
        <v>1.77</v>
      </c>
      <c r="F44" s="14"/>
      <c r="G44" s="7"/>
      <c r="H44" s="7">
        <f t="shared" si="2"/>
        <v>2455.66</v>
      </c>
    </row>
    <row r="45" spans="1:8" ht="12.75">
      <c r="A45" s="3">
        <v>37500</v>
      </c>
      <c r="B45" s="5">
        <f t="shared" si="0"/>
        <v>28</v>
      </c>
      <c r="C45" s="6">
        <v>0.09</v>
      </c>
      <c r="D45" s="7">
        <f t="shared" si="1"/>
        <v>16.95</v>
      </c>
      <c r="E45" s="7">
        <f>E44+D45</f>
        <v>18.72</v>
      </c>
      <c r="F45" s="14">
        <v>800</v>
      </c>
      <c r="G45" s="7">
        <f>F45-E45</f>
        <v>781.28</v>
      </c>
      <c r="H45" s="7">
        <f t="shared" si="2"/>
        <v>1674.3799999999999</v>
      </c>
    </row>
    <row r="46" spans="1:8" ht="12.75">
      <c r="A46" s="3">
        <v>37530</v>
      </c>
      <c r="B46" s="5">
        <f t="shared" si="0"/>
        <v>30</v>
      </c>
      <c r="C46" s="6">
        <v>0.09</v>
      </c>
      <c r="D46" s="7">
        <f t="shared" si="1"/>
        <v>12.39</v>
      </c>
      <c r="E46" s="7">
        <f>D46</f>
        <v>12.39</v>
      </c>
      <c r="F46" s="14">
        <v>800</v>
      </c>
      <c r="G46" s="7">
        <f>F46-E46</f>
        <v>787.61</v>
      </c>
      <c r="H46" s="7">
        <f t="shared" si="2"/>
        <v>886.7699999999999</v>
      </c>
    </row>
    <row r="47" spans="1:8" ht="12.75">
      <c r="A47" s="3">
        <v>37561</v>
      </c>
      <c r="B47" s="5">
        <f t="shared" si="0"/>
        <v>31</v>
      </c>
      <c r="C47" s="6">
        <v>0.09</v>
      </c>
      <c r="D47" s="7">
        <f t="shared" si="1"/>
        <v>6.78</v>
      </c>
      <c r="E47" s="7">
        <f>D47</f>
        <v>6.78</v>
      </c>
      <c r="F47" s="14">
        <v>800</v>
      </c>
      <c r="G47" s="7">
        <f>F47-E47</f>
        <v>793.22</v>
      </c>
      <c r="H47" s="7">
        <f t="shared" si="2"/>
        <v>93.54999999999984</v>
      </c>
    </row>
    <row r="48" spans="1:8" ht="12.75">
      <c r="A48" s="3">
        <v>37591</v>
      </c>
      <c r="B48" s="5">
        <f t="shared" si="0"/>
        <v>30</v>
      </c>
      <c r="C48" s="6">
        <v>0.09</v>
      </c>
      <c r="D48" s="7">
        <f t="shared" si="1"/>
        <v>0.69</v>
      </c>
      <c r="E48" s="7">
        <f>D48</f>
        <v>0.69</v>
      </c>
      <c r="F48" s="14">
        <f>H47+E48</f>
        <v>94.23999999999984</v>
      </c>
      <c r="G48" s="7">
        <f>F48-E48</f>
        <v>93.54999999999984</v>
      </c>
      <c r="H48" s="7">
        <f t="shared" si="2"/>
        <v>0</v>
      </c>
    </row>
    <row r="50" ht="12.75">
      <c r="A50" s="10" t="s">
        <v>23</v>
      </c>
    </row>
    <row r="51" ht="12.75">
      <c r="A51" t="s">
        <v>56</v>
      </c>
    </row>
    <row r="52" ht="12.75">
      <c r="A52" s="20" t="s">
        <v>57</v>
      </c>
    </row>
    <row r="53" ht="12.75">
      <c r="A53" s="10" t="s">
        <v>59</v>
      </c>
    </row>
    <row r="54" ht="12.75">
      <c r="A54" s="10" t="s">
        <v>60</v>
      </c>
    </row>
    <row r="55" ht="12.75">
      <c r="A55" s="10" t="s">
        <v>61</v>
      </c>
    </row>
    <row r="56" ht="12.75">
      <c r="A56" s="10" t="s">
        <v>38</v>
      </c>
    </row>
    <row r="57" ht="12.75">
      <c r="A57" s="10" t="s">
        <v>62</v>
      </c>
    </row>
    <row r="58" ht="12.75">
      <c r="A58" s="10" t="s">
        <v>63</v>
      </c>
    </row>
    <row r="59" ht="12.75">
      <c r="A59" s="10" t="s">
        <v>64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10.140625" style="0" customWidth="1"/>
    <col min="7" max="7" width="10.421875" style="0" customWidth="1"/>
    <col min="8" max="8" width="11.7109375" style="0" customWidth="1"/>
  </cols>
  <sheetData>
    <row r="1" ht="12.75">
      <c r="B1" s="11" t="s">
        <v>39</v>
      </c>
    </row>
    <row r="2" ht="12.75">
      <c r="A2" s="10" t="s">
        <v>65</v>
      </c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5" spans="1:8" ht="12.75">
      <c r="A5" s="8"/>
      <c r="B5" s="8" t="s">
        <v>4</v>
      </c>
      <c r="C5" s="8" t="s">
        <v>2</v>
      </c>
      <c r="D5" s="8"/>
      <c r="E5" s="8" t="s">
        <v>5</v>
      </c>
      <c r="F5" s="8" t="s">
        <v>17</v>
      </c>
      <c r="G5" s="8" t="s">
        <v>3</v>
      </c>
      <c r="H5" s="8"/>
    </row>
    <row r="6" spans="1:8" ht="12.75">
      <c r="A6" s="9" t="s">
        <v>6</v>
      </c>
      <c r="B6" s="9" t="s">
        <v>7</v>
      </c>
      <c r="C6" s="9" t="s">
        <v>8</v>
      </c>
      <c r="D6" s="9" t="s">
        <v>2</v>
      </c>
      <c r="E6" s="9" t="s">
        <v>9</v>
      </c>
      <c r="F6" s="9" t="s">
        <v>19</v>
      </c>
      <c r="G6" s="9" t="s">
        <v>18</v>
      </c>
      <c r="H6" s="9" t="s">
        <v>10</v>
      </c>
    </row>
    <row r="7" spans="1:8" ht="12.75">
      <c r="A7" s="3"/>
      <c r="B7" s="4" t="s">
        <v>11</v>
      </c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13"/>
    </row>
    <row r="8" spans="1:8" ht="12.75">
      <c r="A8" s="3"/>
      <c r="B8" s="5"/>
      <c r="C8" s="6"/>
      <c r="D8" s="7"/>
      <c r="E8" s="7"/>
      <c r="F8" s="14"/>
      <c r="G8" s="7"/>
      <c r="H8" s="7"/>
    </row>
    <row r="9" spans="1:8" ht="12.75">
      <c r="A9" s="3"/>
      <c r="B9" s="5"/>
      <c r="C9" s="6"/>
      <c r="D9" s="7"/>
      <c r="E9" s="7"/>
      <c r="F9" s="14"/>
      <c r="G9" s="7"/>
      <c r="H9" s="7"/>
    </row>
    <row r="10" spans="1:8" ht="12.75">
      <c r="A10" s="3"/>
      <c r="B10" s="5"/>
      <c r="C10" s="6"/>
      <c r="D10" s="7"/>
      <c r="E10" s="7"/>
      <c r="F10" s="14"/>
      <c r="G10" s="7"/>
      <c r="H10" s="7"/>
    </row>
    <row r="11" spans="1:8" ht="12.75">
      <c r="A11" s="3"/>
      <c r="B11" s="5"/>
      <c r="C11" s="6"/>
      <c r="D11" s="7"/>
      <c r="E11" s="7"/>
      <c r="F11" s="14"/>
      <c r="G11" s="7"/>
      <c r="H11" s="7"/>
    </row>
    <row r="12" spans="1:8" ht="12.75">
      <c r="A12" s="3"/>
      <c r="B12" s="5"/>
      <c r="C12" s="6"/>
      <c r="D12" s="7"/>
      <c r="E12" s="7"/>
      <c r="F12" s="14"/>
      <c r="G12" s="7"/>
      <c r="H12" s="7"/>
    </row>
    <row r="13" spans="1:8" ht="12.75">
      <c r="A13" s="3"/>
      <c r="B13" s="5"/>
      <c r="C13" s="6"/>
      <c r="D13" s="7"/>
      <c r="E13" s="7"/>
      <c r="F13" s="14"/>
      <c r="G13" s="7"/>
      <c r="H13" s="7"/>
    </row>
    <row r="15" spans="1:8" ht="12.75">
      <c r="A15" s="2" t="s">
        <v>12</v>
      </c>
      <c r="B15" s="2"/>
      <c r="C15" s="2"/>
      <c r="D15" s="2"/>
      <c r="E15" s="2"/>
      <c r="F15" s="2"/>
      <c r="G15" s="2"/>
      <c r="H15" s="2"/>
    </row>
    <row r="16" spans="1:8" ht="12.75">
      <c r="A16" s="2" t="s">
        <v>13</v>
      </c>
      <c r="B16" s="2"/>
      <c r="C16" s="2"/>
      <c r="D16" s="2"/>
      <c r="E16" s="2"/>
      <c r="F16" s="2"/>
      <c r="G16" s="2"/>
      <c r="H16" s="2"/>
    </row>
    <row r="17" spans="1:8" ht="12.75">
      <c r="A17" s="12" t="s">
        <v>14</v>
      </c>
      <c r="B17" s="2"/>
      <c r="C17" s="2"/>
      <c r="D17" s="2"/>
      <c r="E17" s="2"/>
      <c r="F17" s="2"/>
      <c r="G17" s="2"/>
      <c r="H17" s="2"/>
    </row>
    <row r="18" spans="1:8" ht="12.75">
      <c r="A18" s="12" t="s">
        <v>15</v>
      </c>
      <c r="B18" s="2"/>
      <c r="C18" s="2"/>
      <c r="D18" s="2"/>
      <c r="E18" s="2"/>
      <c r="F18" s="2"/>
      <c r="G18" s="2"/>
      <c r="H18" s="2"/>
    </row>
    <row r="20" ht="12.75">
      <c r="A20" s="11" t="s">
        <v>40</v>
      </c>
    </row>
    <row r="21" ht="12.75">
      <c r="A21" s="10" t="s">
        <v>21</v>
      </c>
    </row>
    <row r="22" ht="12.75">
      <c r="A22" s="10" t="s">
        <v>68</v>
      </c>
    </row>
    <row r="23" ht="12.75">
      <c r="A23" s="10" t="s">
        <v>66</v>
      </c>
    </row>
    <row r="24" ht="12.75">
      <c r="A24" s="10" t="s">
        <v>67</v>
      </c>
    </row>
    <row r="25" ht="12.75">
      <c r="A25" s="10" t="s">
        <v>26</v>
      </c>
    </row>
    <row r="26" ht="12.75">
      <c r="A26" s="10" t="s">
        <v>53</v>
      </c>
    </row>
    <row r="27" ht="12.75">
      <c r="A27" s="10" t="s">
        <v>70</v>
      </c>
    </row>
    <row r="28" ht="12.75">
      <c r="A28" s="10" t="s">
        <v>71</v>
      </c>
    </row>
    <row r="29" spans="1:9" ht="12.75">
      <c r="A29" s="10" t="s">
        <v>41</v>
      </c>
      <c r="I29" s="10"/>
    </row>
    <row r="30" spans="1:9" ht="12.75">
      <c r="A30" s="10" t="s">
        <v>42</v>
      </c>
      <c r="I30" s="10"/>
    </row>
    <row r="31" spans="1:9" ht="12.75">
      <c r="A31" s="10" t="s">
        <v>16</v>
      </c>
      <c r="I31" s="10"/>
    </row>
    <row r="32" ht="12.75">
      <c r="A32" s="10"/>
    </row>
    <row r="33" spans="1:8" ht="12.75">
      <c r="A33" s="8"/>
      <c r="B33" s="8" t="s">
        <v>4</v>
      </c>
      <c r="C33" s="8" t="s">
        <v>2</v>
      </c>
      <c r="D33" s="8"/>
      <c r="E33" s="8" t="s">
        <v>5</v>
      </c>
      <c r="F33" s="8" t="s">
        <v>17</v>
      </c>
      <c r="G33" s="8" t="s">
        <v>3</v>
      </c>
      <c r="H33" s="8"/>
    </row>
    <row r="34" spans="1:8" ht="12.75">
      <c r="A34" s="9" t="s">
        <v>6</v>
      </c>
      <c r="B34" s="9" t="s">
        <v>7</v>
      </c>
      <c r="C34" s="9" t="s">
        <v>8</v>
      </c>
      <c r="D34" s="9" t="s">
        <v>2</v>
      </c>
      <c r="E34" s="9" t="s">
        <v>9</v>
      </c>
      <c r="F34" s="9" t="s">
        <v>19</v>
      </c>
      <c r="G34" s="9" t="s">
        <v>18</v>
      </c>
      <c r="H34" s="9" t="s">
        <v>10</v>
      </c>
    </row>
    <row r="35" spans="1:8" ht="12.75">
      <c r="A35" s="3">
        <v>36495</v>
      </c>
      <c r="B35" s="4" t="s">
        <v>11</v>
      </c>
      <c r="C35" s="4" t="s">
        <v>11</v>
      </c>
      <c r="D35" s="4" t="s">
        <v>11</v>
      </c>
      <c r="E35" s="4" t="s">
        <v>11</v>
      </c>
      <c r="F35" s="4" t="s">
        <v>11</v>
      </c>
      <c r="G35" s="4" t="s">
        <v>11</v>
      </c>
      <c r="H35" s="13">
        <v>5563.44</v>
      </c>
    </row>
    <row r="36" spans="1:8" ht="12.75">
      <c r="A36" s="3">
        <v>36525</v>
      </c>
      <c r="B36" s="5">
        <f>A36-A35</f>
        <v>30</v>
      </c>
      <c r="C36" s="6">
        <v>0.1</v>
      </c>
      <c r="D36" s="7">
        <f>ROUND(H35*C36*B36/365,2)</f>
        <v>45.73</v>
      </c>
      <c r="E36" s="7">
        <f>D36</f>
        <v>45.73</v>
      </c>
      <c r="F36" s="14">
        <v>76</v>
      </c>
      <c r="G36" s="7">
        <f>F36-E36</f>
        <v>30.270000000000003</v>
      </c>
      <c r="H36" s="7">
        <f>H35-G36</f>
        <v>5533.169999999999</v>
      </c>
    </row>
    <row r="37" spans="1:8" ht="12.75">
      <c r="A37" s="3">
        <v>36539</v>
      </c>
      <c r="B37" s="5">
        <f>A37-A36</f>
        <v>14</v>
      </c>
      <c r="C37" s="6">
        <v>0.1</v>
      </c>
      <c r="D37" s="7">
        <f>ROUND(H36*C37*B37/365,2)</f>
        <v>21.22</v>
      </c>
      <c r="E37" s="7">
        <f>D37</f>
        <v>21.22</v>
      </c>
      <c r="F37" s="14"/>
      <c r="G37" s="7"/>
      <c r="H37" s="7">
        <f>H36-G37</f>
        <v>5533.169999999999</v>
      </c>
    </row>
    <row r="38" spans="1:8" ht="12.75">
      <c r="A38" s="3">
        <v>36556</v>
      </c>
      <c r="B38" s="5">
        <f>A38-A37</f>
        <v>17</v>
      </c>
      <c r="C38" s="6">
        <v>0.105</v>
      </c>
      <c r="D38" s="7">
        <f>ROUND(H37*C38*B38/365,2)</f>
        <v>27.06</v>
      </c>
      <c r="E38" s="7">
        <f>D38+E37</f>
        <v>48.28</v>
      </c>
      <c r="F38" s="14">
        <v>76</v>
      </c>
      <c r="G38" s="7">
        <f>F38-E38</f>
        <v>27.72</v>
      </c>
      <c r="H38" s="7">
        <f>H37-G38</f>
        <v>5505.449999999999</v>
      </c>
    </row>
    <row r="39" spans="1:8" ht="12.75">
      <c r="A39" s="3">
        <v>36585</v>
      </c>
      <c r="B39" s="5">
        <f>A39-A38</f>
        <v>29</v>
      </c>
      <c r="C39" s="6">
        <v>0.105</v>
      </c>
      <c r="D39" s="7">
        <f>ROUND(H38*C39*B39/365,2)</f>
        <v>45.93</v>
      </c>
      <c r="E39" s="7">
        <f>D39</f>
        <v>45.93</v>
      </c>
      <c r="F39" s="14">
        <v>76</v>
      </c>
      <c r="G39" s="7">
        <f>F39-E39</f>
        <v>30.07</v>
      </c>
      <c r="H39" s="7">
        <f>H38-G39</f>
        <v>5475.379999999999</v>
      </c>
    </row>
    <row r="40" spans="1:8" ht="12.75">
      <c r="A40" s="3">
        <v>36616</v>
      </c>
      <c r="B40" s="5">
        <f>A40-A39</f>
        <v>31</v>
      </c>
      <c r="C40" s="6">
        <v>0.105</v>
      </c>
      <c r="D40" s="7">
        <f>ROUND(H39*C40*B40/365,2)</f>
        <v>48.83</v>
      </c>
      <c r="E40" s="7">
        <f>D40</f>
        <v>48.83</v>
      </c>
      <c r="F40" s="14">
        <v>76</v>
      </c>
      <c r="G40" s="7">
        <f>F40-E40</f>
        <v>27.17</v>
      </c>
      <c r="H40" s="7">
        <f>H39-G40</f>
        <v>5448.209999999999</v>
      </c>
    </row>
    <row r="42" spans="1:9" ht="12.75">
      <c r="A42" s="10" t="s">
        <v>23</v>
      </c>
      <c r="I42" s="10"/>
    </row>
    <row r="43" ht="12.75">
      <c r="A43" t="s">
        <v>56</v>
      </c>
    </row>
    <row r="44" ht="12.75">
      <c r="A44" s="20" t="s">
        <v>57</v>
      </c>
    </row>
    <row r="45" spans="1:9" ht="12.75">
      <c r="A45" s="10" t="s">
        <v>59</v>
      </c>
      <c r="I45" s="10"/>
    </row>
    <row r="46" spans="1:9" ht="12.75">
      <c r="A46" s="10" t="s">
        <v>60</v>
      </c>
      <c r="I46" s="10"/>
    </row>
    <row r="47" spans="1:9" ht="12.75">
      <c r="A47" s="10" t="s">
        <v>61</v>
      </c>
      <c r="I47" s="10"/>
    </row>
    <row r="48" spans="1:9" ht="12.75">
      <c r="A48" s="10" t="s">
        <v>43</v>
      </c>
      <c r="I48" s="10"/>
    </row>
    <row r="49" spans="1:9" ht="12.75">
      <c r="A49" s="10" t="s">
        <v>62</v>
      </c>
      <c r="I49" s="10"/>
    </row>
    <row r="50" ht="12.75">
      <c r="I50" s="10"/>
    </row>
    <row r="51" ht="12.75">
      <c r="I51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Jerome</dc:creator>
  <cp:keywords/>
  <dc:description/>
  <cp:lastModifiedBy>KDICKSON</cp:lastModifiedBy>
  <cp:lastPrinted>2001-08-23T17:02:39Z</cp:lastPrinted>
  <dcterms:created xsi:type="dcterms:W3CDTF">1999-09-20T22:08:41Z</dcterms:created>
  <dcterms:modified xsi:type="dcterms:W3CDTF">2001-12-14T21:05:21Z</dcterms:modified>
  <cp:category/>
  <cp:version/>
  <cp:contentType/>
  <cp:contentStatus/>
</cp:coreProperties>
</file>