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30" windowWidth="12000" windowHeight="7365" activeTab="0"/>
  </bookViews>
  <sheets>
    <sheet name="Chapter 8" sheetId="1" r:id="rId1"/>
    <sheet name="#1" sheetId="2" r:id="rId2"/>
    <sheet name="#3" sheetId="3" r:id="rId3"/>
    <sheet name="#7" sheetId="4" r:id="rId4"/>
    <sheet name="#17" sheetId="5" r:id="rId5"/>
  </sheets>
  <definedNames/>
  <calcPr fullCalcOnLoad="1"/>
</workbook>
</file>

<file path=xl/sharedStrings.xml><?xml version="1.0" encoding="utf-8"?>
<sst xmlns="http://schemas.openxmlformats.org/spreadsheetml/2006/main" count="106" uniqueCount="77">
  <si>
    <t>Question 1</t>
  </si>
  <si>
    <t>Input area:</t>
  </si>
  <si>
    <t>Output area:</t>
  </si>
  <si>
    <t>Question 3</t>
  </si>
  <si>
    <t>Depreciation</t>
  </si>
  <si>
    <t>Tax rate</t>
  </si>
  <si>
    <t>OCF</t>
  </si>
  <si>
    <t>Question 7</t>
  </si>
  <si>
    <t>Required return</t>
  </si>
  <si>
    <t>NPV</t>
  </si>
  <si>
    <t>Initial investment</t>
  </si>
  <si>
    <t>Input boxes in tan</t>
  </si>
  <si>
    <t>Output boxes in yellow</t>
  </si>
  <si>
    <t>Given data in blue</t>
  </si>
  <si>
    <t>Calculations in red</t>
  </si>
  <si>
    <t>Answers in green</t>
  </si>
  <si>
    <t>Fixed costs</t>
  </si>
  <si>
    <t>Unit price</t>
  </si>
  <si>
    <t>a.</t>
  </si>
  <si>
    <t>b.</t>
  </si>
  <si>
    <t>c.</t>
  </si>
  <si>
    <t>Accounting breakeven</t>
  </si>
  <si>
    <t>Price/unit</t>
  </si>
  <si>
    <t>Variable cost/unit</t>
  </si>
  <si>
    <t>Unit variable cost</t>
  </si>
  <si>
    <t>Initial cost</t>
  </si>
  <si>
    <t>Project life</t>
  </si>
  <si>
    <t>Units sales</t>
  </si>
  <si>
    <t>Depreciation per year</t>
  </si>
  <si>
    <t>New quantity for calculation</t>
  </si>
  <si>
    <t>New VC for calculation</t>
  </si>
  <si>
    <t>Base OCF</t>
  </si>
  <si>
    <t>Base NPV</t>
  </si>
  <si>
    <t>New quantity</t>
  </si>
  <si>
    <r>
      <t>D</t>
    </r>
    <r>
      <rPr>
        <sz val="12"/>
        <color indexed="8"/>
        <rFont val="Arial"/>
        <family val="2"/>
      </rPr>
      <t>NPV/</t>
    </r>
    <r>
      <rPr>
        <sz val="12"/>
        <color indexed="8"/>
        <rFont val="Symbol"/>
        <family val="1"/>
      </rPr>
      <t>D</t>
    </r>
    <r>
      <rPr>
        <sz val="12"/>
        <color indexed="8"/>
        <rFont val="Arial"/>
        <family val="2"/>
      </rPr>
      <t>Q</t>
    </r>
  </si>
  <si>
    <t xml:space="preserve">For a sales change of </t>
  </si>
  <si>
    <t>the NPV would change</t>
  </si>
  <si>
    <t>New variable cost</t>
  </si>
  <si>
    <t>Projected sales change</t>
  </si>
  <si>
    <t>Projected VC change</t>
  </si>
  <si>
    <r>
      <t>D</t>
    </r>
    <r>
      <rPr>
        <sz val="12"/>
        <color indexed="8"/>
        <rFont val="Arial"/>
        <family val="2"/>
      </rPr>
      <t>OCF/</t>
    </r>
    <r>
      <rPr>
        <sz val="12"/>
        <color indexed="8"/>
        <rFont val="Symbol"/>
        <family val="1"/>
      </rPr>
      <t>D</t>
    </r>
    <r>
      <rPr>
        <sz val="12"/>
        <color indexed="8"/>
        <rFont val="Arial"/>
        <family val="2"/>
      </rPr>
      <t>VC</t>
    </r>
  </si>
  <si>
    <t>If variable costs change by</t>
  </si>
  <si>
    <t>then OCF would change by</t>
  </si>
  <si>
    <t>Input Area:</t>
  </si>
  <si>
    <t>Output Area:</t>
  </si>
  <si>
    <t>Go to market now:</t>
  </si>
  <si>
    <t>Probability of success</t>
  </si>
  <si>
    <t>Discount rate</t>
  </si>
  <si>
    <t>NPV of going to market now</t>
  </si>
  <si>
    <t>The company should</t>
  </si>
  <si>
    <t>since this option has the highest NPV.</t>
  </si>
  <si>
    <t>NPV if successful</t>
  </si>
  <si>
    <t>NVP if unsuccessful</t>
  </si>
  <si>
    <t>Focus group:</t>
  </si>
  <si>
    <t xml:space="preserve">Cost </t>
  </si>
  <si>
    <t>NPV of focus group</t>
  </si>
  <si>
    <t>Consulting firm:</t>
  </si>
  <si>
    <t>NPV of consulting firm</t>
  </si>
  <si>
    <t>Units sold per year</t>
  </si>
  <si>
    <t>Net cash flow per unit</t>
  </si>
  <si>
    <t>Annual operating cash flow</t>
  </si>
  <si>
    <t>Life time</t>
  </si>
  <si>
    <t>Abandonment value</t>
  </si>
  <si>
    <t>Q</t>
  </si>
  <si>
    <t xml:space="preserve">Abandon the project if Q &lt; </t>
  </si>
  <si>
    <t>because NPV(abandonment) &gt;</t>
  </si>
  <si>
    <t xml:space="preserve"> NPV(project CF's)</t>
  </si>
  <si>
    <t>The abandonment value is the market value of</t>
  </si>
  <si>
    <t xml:space="preserve">the project. If you continue with the project in </t>
  </si>
  <si>
    <t xml:space="preserve">one year, you forego this cash that could </t>
  </si>
  <si>
    <t>have been used for something else.</t>
  </si>
  <si>
    <t>Question 17</t>
  </si>
  <si>
    <t>Chapter 8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</si>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</sst>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  <numFmt numFmtId="166" formatCode="0.0000%"/>
    <numFmt numFmtId="167" formatCode="_(&quot;$&quot;* #,##0_);_(&quot;$&quot;* \(#,##0\);_(&quot;$&quot;* &quot;-&quot;??_);_(@_)"/>
    <numFmt numFmtId="168" formatCode="_(* #,##0.00_);_(* \(#,##0.00\);_(* &quot;-&quot;_);_(@_)"/>
    <numFmt numFmtId="169" formatCode="_(* #,##0.000_);_(* \(#,##0.000\);_(* &quot;-&quot;???_);_(@_)"/>
    <numFmt numFmtId="170" formatCode="_(&quot;$&quot;* #,##0.000_);_(&quot;$&quot;* \(#,##0.000\);_(&quot;$&quot;* &quot;-&quot;??_);_(@_)"/>
    <numFmt numFmtId="171" formatCode="_(&quot;$&quot;* #,##0.00_);_(&quot;$&quot;* \(#,##0.00\);_(&quot;$&quot;* &quot;-&quot;_);_(@_)"/>
    <numFmt numFmtId="172" formatCode="_(&quot;$&quot;* #,##0.000_);_(&quot;$&quot;* \(#,##0.000\);_(&quot;$&quot;* &quot;-&quot;_);_(@_)"/>
    <numFmt numFmtId="173" formatCode="_(* #,##0.0000_);_(* \(#,##0.0000\);_(* &quot;-&quot;????_);_(@_)"/>
    <numFmt numFmtId="174" formatCode="_(* #,##0_);_(* \(#,##0\);_(* &quot;-&quot;??_);_(@_)"/>
    <numFmt numFmtId="175" formatCode="\:"/>
    <numFmt numFmtId="176" formatCode="_(* #,##0.0000000_);_(* \(#,##0.0000000\);_(* &quot;-&quot;???????_);_(@_)"/>
  </numFmts>
  <fonts count="27">
    <font>
      <sz val="10"/>
      <name val="Arial"/>
      <family val="0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50"/>
      <name val="Arial"/>
      <family val="2"/>
    </font>
    <font>
      <sz val="10"/>
      <color indexed="8"/>
      <name val="Arial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i/>
      <sz val="12"/>
      <color indexed="8"/>
      <name val="Arial"/>
      <family val="2"/>
    </font>
    <font>
      <u val="single"/>
      <sz val="12"/>
      <name val="Arial"/>
      <family val="2"/>
    </font>
    <font>
      <sz val="12"/>
      <color indexed="8"/>
      <name val="Symbol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color indexed="43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6" fontId="6" fillId="3" borderId="0" xfId="0" applyNumberFormat="1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8" fontId="6" fillId="3" borderId="0" xfId="0" applyNumberFormat="1" applyFont="1" applyFill="1" applyBorder="1" applyAlignment="1">
      <alignment/>
    </xf>
    <xf numFmtId="8" fontId="6" fillId="0" borderId="0" xfId="0" applyNumberFormat="1" applyFont="1" applyFill="1" applyBorder="1" applyAlignment="1">
      <alignment/>
    </xf>
    <xf numFmtId="6" fontId="6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6" fontId="6" fillId="3" borderId="7" xfId="0" applyNumberFormat="1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10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0" fillId="2" borderId="7" xfId="0" applyFill="1" applyBorder="1" applyAlignment="1">
      <alignment/>
    </xf>
    <xf numFmtId="0" fontId="3" fillId="3" borderId="0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42" fontId="11" fillId="3" borderId="0" xfId="0" applyNumberFormat="1" applyFont="1" applyFill="1" applyBorder="1" applyAlignment="1">
      <alignment/>
    </xf>
    <xf numFmtId="41" fontId="11" fillId="3" borderId="0" xfId="0" applyNumberFormat="1" applyFont="1" applyFill="1" applyBorder="1" applyAlignment="1">
      <alignment/>
    </xf>
    <xf numFmtId="42" fontId="10" fillId="3" borderId="9" xfId="0" applyNumberFormat="1" applyFont="1" applyFill="1" applyBorder="1" applyAlignment="1">
      <alignment/>
    </xf>
    <xf numFmtId="9" fontId="12" fillId="2" borderId="0" xfId="0" applyNumberFormat="1" applyFont="1" applyFill="1" applyBorder="1" applyAlignment="1">
      <alignment/>
    </xf>
    <xf numFmtId="42" fontId="12" fillId="2" borderId="0" xfId="0" applyNumberFormat="1" applyFont="1" applyFill="1" applyBorder="1" applyAlignment="1">
      <alignment/>
    </xf>
    <xf numFmtId="41" fontId="12" fillId="2" borderId="0" xfId="0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2" fontId="13" fillId="4" borderId="0" xfId="0" applyNumberFormat="1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42" fontId="12" fillId="2" borderId="0" xfId="21" applyNumberFormat="1" applyFont="1" applyFill="1" applyBorder="1" applyAlignment="1">
      <alignment/>
    </xf>
    <xf numFmtId="44" fontId="10" fillId="3" borderId="9" xfId="0" applyNumberFormat="1" applyFont="1" applyFill="1" applyBorder="1" applyAlignment="1">
      <alignment/>
    </xf>
    <xf numFmtId="0" fontId="6" fillId="0" borderId="0" xfId="0" applyFont="1" applyAlignment="1">
      <alignment/>
    </xf>
    <xf numFmtId="41" fontId="6" fillId="3" borderId="0" xfId="0" applyNumberFormat="1" applyFont="1" applyFill="1" applyBorder="1" applyAlignment="1">
      <alignment/>
    </xf>
    <xf numFmtId="44" fontId="11" fillId="3" borderId="0" xfId="0" applyNumberFormat="1" applyFont="1" applyFill="1" applyBorder="1" applyAlignment="1">
      <alignment horizontal="right"/>
    </xf>
    <xf numFmtId="9" fontId="12" fillId="2" borderId="0" xfId="21" applyFont="1" applyFill="1" applyBorder="1" applyAlignment="1">
      <alignment/>
    </xf>
    <xf numFmtId="0" fontId="19" fillId="3" borderId="4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167" fontId="12" fillId="2" borderId="0" xfId="17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44" fontId="10" fillId="3" borderId="9" xfId="17" applyFont="1" applyFill="1" applyBorder="1" applyAlignment="1">
      <alignment/>
    </xf>
    <xf numFmtId="167" fontId="10" fillId="3" borderId="9" xfId="17" applyNumberFormat="1" applyFont="1" applyFill="1" applyBorder="1" applyAlignment="1">
      <alignment/>
    </xf>
    <xf numFmtId="41" fontId="12" fillId="2" borderId="0" xfId="17" applyNumberFormat="1" applyFont="1" applyFill="1" applyBorder="1" applyAlignment="1">
      <alignment/>
    </xf>
    <xf numFmtId="41" fontId="10" fillId="3" borderId="9" xfId="0" applyNumberFormat="1" applyFont="1" applyFill="1" applyBorder="1" applyAlignment="1">
      <alignment/>
    </xf>
    <xf numFmtId="44" fontId="10" fillId="3" borderId="0" xfId="17" applyFont="1" applyFill="1" applyBorder="1" applyAlignment="1">
      <alignment/>
    </xf>
    <xf numFmtId="171" fontId="12" fillId="2" borderId="0" xfId="0" applyNumberFormat="1" applyFont="1" applyFill="1" applyBorder="1" applyAlignment="1">
      <alignment/>
    </xf>
    <xf numFmtId="41" fontId="12" fillId="3" borderId="0" xfId="0" applyNumberFormat="1" applyFont="1" applyFill="1" applyBorder="1" applyAlignment="1">
      <alignment/>
    </xf>
    <xf numFmtId="171" fontId="10" fillId="3" borderId="0" xfId="0" applyNumberFormat="1" applyFont="1" applyFill="1" applyBorder="1" applyAlignment="1">
      <alignment/>
    </xf>
    <xf numFmtId="171" fontId="11" fillId="3" borderId="0" xfId="0" applyNumberFormat="1" applyFont="1" applyFill="1" applyBorder="1" applyAlignment="1">
      <alignment/>
    </xf>
    <xf numFmtId="6" fontId="21" fillId="3" borderId="0" xfId="0" applyNumberFormat="1" applyFont="1" applyFill="1" applyBorder="1" applyAlignment="1">
      <alignment/>
    </xf>
    <xf numFmtId="172" fontId="10" fillId="3" borderId="9" xfId="0" applyNumberFormat="1" applyFont="1" applyFill="1" applyBorder="1" applyAlignment="1">
      <alignment/>
    </xf>
    <xf numFmtId="171" fontId="12" fillId="3" borderId="0" xfId="0" applyNumberFormat="1" applyFont="1" applyFill="1" applyBorder="1" applyAlignment="1">
      <alignment/>
    </xf>
    <xf numFmtId="171" fontId="10" fillId="3" borderId="9" xfId="0" applyNumberFormat="1" applyFont="1" applyFill="1" applyBorder="1" applyAlignment="1">
      <alignment/>
    </xf>
    <xf numFmtId="0" fontId="0" fillId="3" borderId="3" xfId="0" applyFill="1" applyBorder="1" applyAlignment="1">
      <alignment/>
    </xf>
    <xf numFmtId="0" fontId="20" fillId="2" borderId="0" xfId="0" applyFont="1" applyFill="1" applyBorder="1" applyAlignment="1">
      <alignment horizontal="right"/>
    </xf>
    <xf numFmtId="42" fontId="20" fillId="2" borderId="0" xfId="0" applyNumberFormat="1" applyFont="1" applyFill="1" applyBorder="1" applyAlignment="1">
      <alignment horizontal="right"/>
    </xf>
    <xf numFmtId="41" fontId="12" fillId="2" borderId="0" xfId="17" applyNumberFormat="1" applyFont="1" applyFill="1" applyBorder="1" applyAlignment="1">
      <alignment horizontal="right"/>
    </xf>
    <xf numFmtId="167" fontId="12" fillId="2" borderId="0" xfId="17" applyNumberFormat="1" applyFont="1" applyFill="1" applyBorder="1" applyAlignment="1">
      <alignment horizontal="right"/>
    </xf>
    <xf numFmtId="0" fontId="19" fillId="3" borderId="6" xfId="0" applyFont="1" applyFill="1" applyBorder="1" applyAlignment="1">
      <alignment/>
    </xf>
    <xf numFmtId="41" fontId="11" fillId="3" borderId="0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/>
    </xf>
    <xf numFmtId="174" fontId="12" fillId="2" borderId="0" xfId="15" applyNumberFormat="1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9" fontId="10" fillId="3" borderId="0" xfId="21" applyFont="1" applyFill="1" applyBorder="1" applyAlignment="1">
      <alignment/>
    </xf>
    <xf numFmtId="0" fontId="9" fillId="3" borderId="7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171" fontId="10" fillId="3" borderId="9" xfId="0" applyNumberFormat="1" applyFont="1" applyFill="1" applyBorder="1" applyAlignment="1">
      <alignment horizontal="right"/>
    </xf>
    <xf numFmtId="171" fontId="10" fillId="3" borderId="0" xfId="0" applyNumberFormat="1" applyFont="1" applyFill="1" applyBorder="1" applyAlignment="1">
      <alignment horizontal="right"/>
    </xf>
    <xf numFmtId="175" fontId="25" fillId="3" borderId="0" xfId="0" applyNumberFormat="1" applyFont="1" applyFill="1" applyBorder="1" applyAlignment="1">
      <alignment horizontal="right"/>
    </xf>
    <xf numFmtId="37" fontId="11" fillId="3" borderId="0" xfId="0" applyNumberFormat="1" applyFont="1" applyFill="1" applyBorder="1" applyAlignment="1">
      <alignment horizontal="left"/>
    </xf>
    <xf numFmtId="44" fontId="9" fillId="3" borderId="0" xfId="0" applyNumberFormat="1" applyFont="1" applyFill="1" applyBorder="1" applyAlignment="1">
      <alignment/>
    </xf>
    <xf numFmtId="0" fontId="26" fillId="4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56" customWidth="1"/>
    <col min="4" max="4" width="42.57421875" style="56" customWidth="1"/>
    <col min="5" max="16384" width="9.140625" style="56" customWidth="1"/>
  </cols>
  <sheetData>
    <row r="1" spans="1:29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29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29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1:2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1:2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1:2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1:29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</row>
    <row r="9" spans="1:29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</row>
    <row r="10" spans="1:29" ht="59.25">
      <c r="A10" s="54"/>
      <c r="B10" s="54"/>
      <c r="C10" s="54"/>
      <c r="D10" s="57" t="s">
        <v>72</v>
      </c>
      <c r="E10" s="54"/>
      <c r="F10" s="58"/>
      <c r="G10" s="54"/>
      <c r="H10" s="54"/>
      <c r="I10" s="54"/>
      <c r="J10" s="54"/>
      <c r="K10" s="54"/>
      <c r="L10" s="54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</row>
    <row r="11" spans="1:29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</row>
    <row r="12" spans="1:29" ht="12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</row>
    <row r="13" spans="1:29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</row>
    <row r="14" spans="1:29" ht="15">
      <c r="A14" s="54"/>
      <c r="B14" s="54"/>
      <c r="C14" s="54"/>
      <c r="D14" s="59"/>
      <c r="E14" s="54"/>
      <c r="F14" s="54"/>
      <c r="G14" s="54"/>
      <c r="H14" s="54"/>
      <c r="I14" s="54"/>
      <c r="J14" s="54"/>
      <c r="K14" s="54"/>
      <c r="L14" s="54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</row>
    <row r="15" spans="1:29" ht="15.75">
      <c r="A15" s="54"/>
      <c r="B15" s="54"/>
      <c r="C15" s="54"/>
      <c r="D15" s="60" t="s">
        <v>11</v>
      </c>
      <c r="E15" s="54"/>
      <c r="F15" s="54"/>
      <c r="G15" s="54"/>
      <c r="H15" s="54"/>
      <c r="I15" s="54"/>
      <c r="J15" s="54"/>
      <c r="K15" s="54"/>
      <c r="L15" s="54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</row>
    <row r="16" spans="1:29" ht="15.75">
      <c r="A16" s="54"/>
      <c r="B16" s="54"/>
      <c r="C16" s="54"/>
      <c r="D16" s="61" t="s">
        <v>12</v>
      </c>
      <c r="E16" s="54"/>
      <c r="F16" s="54"/>
      <c r="G16" s="54"/>
      <c r="H16" s="54"/>
      <c r="I16" s="54"/>
      <c r="J16" s="54"/>
      <c r="K16" s="54"/>
      <c r="L16" s="54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</row>
    <row r="17" spans="1:29" ht="15.75">
      <c r="A17" s="54"/>
      <c r="B17" s="54"/>
      <c r="C17" s="54"/>
      <c r="D17" s="62" t="s">
        <v>13</v>
      </c>
      <c r="E17" s="54"/>
      <c r="F17" s="54"/>
      <c r="G17" s="54"/>
      <c r="H17" s="54"/>
      <c r="I17" s="54"/>
      <c r="J17" s="54"/>
      <c r="K17" s="54"/>
      <c r="L17" s="54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</row>
    <row r="18" spans="1:29" ht="15.75">
      <c r="A18" s="54"/>
      <c r="B18" s="54"/>
      <c r="C18" s="54"/>
      <c r="D18" s="63" t="s">
        <v>14</v>
      </c>
      <c r="E18" s="54"/>
      <c r="F18" s="54"/>
      <c r="G18" s="54"/>
      <c r="H18" s="54"/>
      <c r="I18" s="54"/>
      <c r="J18" s="54"/>
      <c r="K18" s="54"/>
      <c r="L18" s="54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</row>
    <row r="19" spans="1:29" ht="15.75">
      <c r="A19" s="54"/>
      <c r="B19" s="54"/>
      <c r="C19" s="54"/>
      <c r="D19" s="64" t="s">
        <v>15</v>
      </c>
      <c r="E19" s="54"/>
      <c r="F19" s="54"/>
      <c r="G19" s="54"/>
      <c r="H19" s="54"/>
      <c r="I19" s="54"/>
      <c r="J19" s="54"/>
      <c r="K19" s="54"/>
      <c r="L19" s="54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</row>
    <row r="20" spans="1:29" ht="15">
      <c r="A20" s="54"/>
      <c r="B20" s="54"/>
      <c r="C20" s="54"/>
      <c r="D20" s="59"/>
      <c r="E20" s="54"/>
      <c r="F20" s="54"/>
      <c r="G20" s="54"/>
      <c r="H20" s="54"/>
      <c r="I20" s="54"/>
      <c r="J20" s="54"/>
      <c r="K20" s="54"/>
      <c r="L20" s="54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1:29" ht="12.75">
      <c r="A21" s="54"/>
      <c r="B21" s="54"/>
      <c r="C21" s="54"/>
      <c r="D21" s="123" t="s">
        <v>73</v>
      </c>
      <c r="E21" s="54"/>
      <c r="F21" s="54"/>
      <c r="G21" s="54"/>
      <c r="H21" s="54"/>
      <c r="I21" s="54"/>
      <c r="J21" s="54"/>
      <c r="K21" s="54"/>
      <c r="L21" s="54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 ht="12.75">
      <c r="A22" s="54"/>
      <c r="B22" s="54"/>
      <c r="C22" s="54"/>
      <c r="D22" s="123" t="s">
        <v>74</v>
      </c>
      <c r="E22" s="54"/>
      <c r="F22" s="54"/>
      <c r="G22" s="54"/>
      <c r="H22" s="54"/>
      <c r="I22" s="54"/>
      <c r="J22" s="54"/>
      <c r="K22" s="54"/>
      <c r="L22" s="54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1:29" ht="12.75">
      <c r="A23" s="54"/>
      <c r="B23" s="54"/>
      <c r="C23" s="54"/>
      <c r="D23" s="123" t="s">
        <v>75</v>
      </c>
      <c r="E23" s="54"/>
      <c r="F23" s="54"/>
      <c r="G23" s="54"/>
      <c r="H23" s="54"/>
      <c r="I23" s="54"/>
      <c r="J23" s="54"/>
      <c r="K23" s="54"/>
      <c r="L23" s="54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 ht="12.75">
      <c r="A24" s="54"/>
      <c r="B24" s="54"/>
      <c r="C24" s="54"/>
      <c r="D24" s="123" t="s">
        <v>76</v>
      </c>
      <c r="E24" s="54"/>
      <c r="F24" s="54"/>
      <c r="G24" s="54"/>
      <c r="H24" s="54"/>
      <c r="I24" s="54"/>
      <c r="J24" s="54"/>
      <c r="K24" s="54"/>
      <c r="L24" s="54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1:29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1:29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</row>
    <row r="27" spans="1:29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</row>
    <row r="28" spans="1:29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</row>
    <row r="29" spans="1:29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</row>
    <row r="30" spans="1:29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29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1:29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</row>
    <row r="33" spans="1:29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</row>
    <row r="34" spans="1:29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</row>
    <row r="38" spans="1:12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12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2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1:12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2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1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8" spans="1:1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</row>
    <row r="49" spans="1:1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1:1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</row>
    <row r="54" spans="1:1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2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2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</row>
    <row r="59" spans="1:12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</row>
    <row r="60" spans="1:12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</row>
    <row r="61" spans="1:12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</row>
    <row r="62" spans="1:12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</row>
    <row r="63" spans="1:12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</row>
    <row r="64" spans="1:12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</row>
    <row r="65" spans="1:12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</row>
    <row r="66" spans="1:12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</row>
    <row r="67" spans="1:12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</row>
    <row r="68" spans="1:12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</row>
    <row r="69" spans="1:12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</row>
    <row r="70" spans="1:12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</row>
    <row r="71" spans="1:12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</row>
    <row r="72" spans="1:12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</row>
    <row r="73" spans="1:12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</row>
    <row r="74" spans="1:12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</row>
    <row r="75" spans="1:12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</row>
    <row r="76" spans="1:12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</row>
    <row r="77" spans="1:12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</row>
    <row r="78" spans="1:12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</row>
    <row r="79" spans="1:12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</row>
    <row r="80" spans="1:12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</row>
    <row r="81" spans="1:12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</row>
    <row r="82" spans="1:12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</row>
    <row r="83" spans="1:12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</row>
    <row r="84" spans="1:12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</row>
    <row r="85" spans="1:12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</row>
    <row r="86" spans="1:12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</row>
    <row r="87" spans="1:12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</row>
    <row r="88" spans="1:12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</row>
    <row r="89" spans="1:12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</row>
    <row r="90" spans="1:12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</row>
    <row r="91" spans="1:12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</row>
    <row r="92" spans="1:12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</row>
    <row r="93" spans="1:12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</row>
    <row r="94" spans="1:12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</row>
    <row r="95" spans="1:12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</row>
    <row r="96" spans="1:12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</row>
    <row r="97" spans="1:12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</row>
    <row r="98" spans="1:12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</row>
    <row r="99" spans="1:12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</row>
    <row r="100" spans="1:12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</row>
    <row r="101" spans="1:12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</row>
    <row r="103" spans="1:12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4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7.7109375" style="0" customWidth="1"/>
    <col min="4" max="4" width="18.8515625" style="0" customWidth="1"/>
    <col min="5" max="5" width="3.140625" style="0" customWidth="1"/>
    <col min="8" max="8" width="3.140625" style="0" customWidth="1"/>
  </cols>
  <sheetData>
    <row r="1" ht="18" customHeight="1">
      <c r="C1" s="1" t="s">
        <v>72</v>
      </c>
    </row>
    <row r="2" ht="15.75" customHeight="1">
      <c r="C2" s="3" t="s">
        <v>0</v>
      </c>
    </row>
    <row r="3" ht="15.75" customHeight="1"/>
    <row r="4" ht="15.75" customHeight="1">
      <c r="C4" s="2" t="s">
        <v>1</v>
      </c>
    </row>
    <row r="5" ht="15.75" customHeight="1" thickBot="1"/>
    <row r="6" spans="2:5" ht="15.75" customHeight="1">
      <c r="B6" s="4"/>
      <c r="C6" s="5"/>
      <c r="D6" s="5"/>
      <c r="E6" s="6"/>
    </row>
    <row r="7" spans="2:5" ht="15.75" customHeight="1">
      <c r="B7" s="7"/>
      <c r="C7" s="12" t="s">
        <v>25</v>
      </c>
      <c r="D7" s="52"/>
      <c r="E7" s="8"/>
    </row>
    <row r="8" spans="2:5" ht="15.75" customHeight="1">
      <c r="B8" s="7"/>
      <c r="C8" s="12" t="s">
        <v>26</v>
      </c>
      <c r="D8" s="53"/>
      <c r="E8" s="8"/>
    </row>
    <row r="9" spans="2:5" ht="15.75" customHeight="1">
      <c r="B9" s="7"/>
      <c r="C9" s="12" t="s">
        <v>27</v>
      </c>
      <c r="D9" s="53"/>
      <c r="E9" s="8"/>
    </row>
    <row r="10" spans="2:5" ht="15.75" customHeight="1">
      <c r="B10" s="7"/>
      <c r="C10" s="12" t="s">
        <v>22</v>
      </c>
      <c r="D10" s="96"/>
      <c r="E10" s="8"/>
    </row>
    <row r="11" spans="2:5" ht="15.75" customHeight="1">
      <c r="B11" s="7"/>
      <c r="C11" s="12" t="s">
        <v>23</v>
      </c>
      <c r="D11" s="96"/>
      <c r="E11" s="8"/>
    </row>
    <row r="12" spans="2:5" ht="15.75" customHeight="1">
      <c r="B12" s="7"/>
      <c r="C12" s="12" t="s">
        <v>16</v>
      </c>
      <c r="D12" s="52"/>
      <c r="E12" s="8"/>
    </row>
    <row r="13" spans="2:5" ht="15.75" customHeight="1">
      <c r="B13" s="7"/>
      <c r="C13" s="12" t="s">
        <v>5</v>
      </c>
      <c r="D13" s="51"/>
      <c r="E13" s="8"/>
    </row>
    <row r="14" spans="2:5" ht="15.75" customHeight="1">
      <c r="B14" s="7"/>
      <c r="C14" s="12" t="s">
        <v>8</v>
      </c>
      <c r="D14" s="51"/>
      <c r="E14" s="8"/>
    </row>
    <row r="15" spans="2:5" ht="15.75" customHeight="1">
      <c r="B15" s="88" t="s">
        <v>19</v>
      </c>
      <c r="C15" s="12" t="s">
        <v>29</v>
      </c>
      <c r="D15" s="53"/>
      <c r="E15" s="8"/>
    </row>
    <row r="16" spans="2:5" ht="15.75" customHeight="1">
      <c r="B16" s="7"/>
      <c r="C16" s="12" t="s">
        <v>38</v>
      </c>
      <c r="D16" s="53"/>
      <c r="E16" s="8"/>
    </row>
    <row r="17" spans="2:5" ht="15.75" customHeight="1">
      <c r="B17" s="88" t="s">
        <v>20</v>
      </c>
      <c r="C17" s="12" t="s">
        <v>30</v>
      </c>
      <c r="D17" s="96"/>
      <c r="E17" s="8"/>
    </row>
    <row r="18" spans="2:5" ht="15.75" customHeight="1">
      <c r="B18" s="88"/>
      <c r="C18" s="12" t="s">
        <v>39</v>
      </c>
      <c r="D18" s="96"/>
      <c r="E18" s="8"/>
    </row>
    <row r="19" spans="2:5" ht="15.75" customHeight="1" thickBot="1">
      <c r="B19" s="9"/>
      <c r="C19" s="10"/>
      <c r="D19" s="10"/>
      <c r="E19" s="11"/>
    </row>
    <row r="20" ht="15.75" customHeight="1"/>
    <row r="21" ht="15.75" customHeight="1">
      <c r="C21" s="2" t="s">
        <v>2</v>
      </c>
    </row>
    <row r="22" ht="15.75" customHeight="1" thickBot="1"/>
    <row r="23" spans="2:8" ht="15.75" customHeight="1">
      <c r="B23" s="43"/>
      <c r="C23" s="15"/>
      <c r="D23" s="15"/>
      <c r="E23" s="16"/>
      <c r="F23" s="25"/>
      <c r="G23" s="25"/>
      <c r="H23" s="25"/>
    </row>
    <row r="24" spans="2:8" ht="15.75" customHeight="1">
      <c r="B24" s="87" t="s">
        <v>18</v>
      </c>
      <c r="C24" s="17" t="s">
        <v>28</v>
      </c>
      <c r="D24" s="48" t="e">
        <f>D7/D8</f>
        <v>#DIV/0!</v>
      </c>
      <c r="E24" s="18"/>
      <c r="F24" s="25"/>
      <c r="G24" s="25"/>
      <c r="H24" s="25"/>
    </row>
    <row r="25" spans="2:8" ht="15.75" customHeight="1">
      <c r="B25" s="87"/>
      <c r="C25" s="17" t="s">
        <v>21</v>
      </c>
      <c r="D25" s="94" t="e">
        <f>(D12+D24)/(D10-D11)</f>
        <v>#DIV/0!</v>
      </c>
      <c r="E25" s="19"/>
      <c r="F25" s="25"/>
      <c r="G25" s="25"/>
      <c r="H25" s="26"/>
    </row>
    <row r="26" spans="2:8" ht="15.75" customHeight="1">
      <c r="B26" s="87"/>
      <c r="C26" s="17"/>
      <c r="D26" s="49"/>
      <c r="E26" s="18"/>
      <c r="F26" s="25"/>
      <c r="G26" s="25"/>
      <c r="H26" s="25"/>
    </row>
    <row r="27" spans="2:8" ht="15.75" customHeight="1">
      <c r="B27" s="87" t="s">
        <v>19</v>
      </c>
      <c r="C27" s="17" t="s">
        <v>31</v>
      </c>
      <c r="D27" s="50" t="e">
        <f>((($D$10-$D$11)*$D$9-$D$12)*(1-$D$13))+($D$13*$D$24)</f>
        <v>#DIV/0!</v>
      </c>
      <c r="E27" s="18"/>
      <c r="F27" s="25"/>
      <c r="G27" s="25"/>
      <c r="H27" s="25"/>
    </row>
    <row r="28" spans="2:8" ht="15.75" customHeight="1">
      <c r="B28" s="87"/>
      <c r="C28" s="17" t="s">
        <v>32</v>
      </c>
      <c r="D28" s="91" t="e">
        <f>-D7+PV(D14,D8,-D27,0,0)</f>
        <v>#DIV/0!</v>
      </c>
      <c r="E28" s="18"/>
      <c r="F28" s="25"/>
      <c r="G28" s="25"/>
      <c r="H28" s="25"/>
    </row>
    <row r="29" spans="2:8" ht="15.75" customHeight="1">
      <c r="B29" s="87"/>
      <c r="C29" s="20" t="s">
        <v>33</v>
      </c>
      <c r="D29" s="97">
        <f>D15</f>
        <v>0</v>
      </c>
      <c r="E29" s="27"/>
      <c r="F29" s="25"/>
      <c r="G29" s="25"/>
      <c r="H29" s="25"/>
    </row>
    <row r="30" spans="2:8" ht="15.75" customHeight="1">
      <c r="B30" s="87"/>
      <c r="C30" s="20" t="s">
        <v>6</v>
      </c>
      <c r="D30" s="48" t="e">
        <f>((($D$10-$D$11)*$D$15-$D$12)*(1-$D$13))+($D$13*$D$24)</f>
        <v>#DIV/0!</v>
      </c>
      <c r="E30" s="27"/>
      <c r="F30" s="25"/>
      <c r="G30" s="25"/>
      <c r="H30" s="25"/>
    </row>
    <row r="31" spans="2:8" ht="15.75" customHeight="1">
      <c r="B31" s="87"/>
      <c r="C31" s="20" t="s">
        <v>9</v>
      </c>
      <c r="D31" s="99" t="e">
        <f>-D7+PV(D14,D8,-D30,0,0)</f>
        <v>#DIV/0!</v>
      </c>
      <c r="E31" s="27"/>
      <c r="F31" s="25"/>
      <c r="G31" s="25"/>
      <c r="H31" s="25"/>
    </row>
    <row r="32" spans="2:8" ht="15.75" customHeight="1">
      <c r="B32" s="87"/>
      <c r="C32" s="100" t="s">
        <v>34</v>
      </c>
      <c r="D32" s="101" t="e">
        <f>(D28-D31)/(D9-D15)</f>
        <v>#DIV/0!</v>
      </c>
      <c r="E32" s="27"/>
      <c r="F32" s="25"/>
      <c r="G32" s="25"/>
      <c r="H32" s="25"/>
    </row>
    <row r="33" spans="2:8" ht="15.75" customHeight="1">
      <c r="B33" s="87"/>
      <c r="C33" s="20" t="s">
        <v>35</v>
      </c>
      <c r="D33" s="97">
        <f>D16</f>
        <v>0</v>
      </c>
      <c r="E33" s="27"/>
      <c r="F33" s="25"/>
      <c r="G33" s="25"/>
      <c r="H33" s="25"/>
    </row>
    <row r="34" spans="2:8" ht="15.75" customHeight="1">
      <c r="B34" s="87"/>
      <c r="C34" s="20" t="s">
        <v>36</v>
      </c>
      <c r="D34" s="82" t="e">
        <f>D33*D32</f>
        <v>#DIV/0!</v>
      </c>
      <c r="E34" s="27"/>
      <c r="F34" s="25"/>
      <c r="G34" s="25"/>
      <c r="H34" s="25"/>
    </row>
    <row r="35" spans="2:8" ht="15.75" customHeight="1">
      <c r="B35" s="87"/>
      <c r="C35" s="20"/>
      <c r="D35" s="99"/>
      <c r="E35" s="27"/>
      <c r="F35" s="25"/>
      <c r="G35" s="25"/>
      <c r="H35" s="25"/>
    </row>
    <row r="36" spans="2:8" ht="15.75" customHeight="1">
      <c r="B36" s="87" t="s">
        <v>20</v>
      </c>
      <c r="C36" s="20" t="s">
        <v>37</v>
      </c>
      <c r="D36" s="102">
        <f>D17</f>
        <v>0</v>
      </c>
      <c r="E36" s="27"/>
      <c r="F36" s="25"/>
      <c r="G36" s="25"/>
      <c r="H36" s="25"/>
    </row>
    <row r="37" spans="2:8" ht="15.75" customHeight="1">
      <c r="B37" s="87"/>
      <c r="C37" s="20" t="s">
        <v>6</v>
      </c>
      <c r="D37" s="48" t="e">
        <f>((($D$10-$D$17)*$D$9-$D$12)*(1-$D$13))+($D$13*$D$24)</f>
        <v>#DIV/0!</v>
      </c>
      <c r="E37" s="27"/>
      <c r="F37" s="25"/>
      <c r="G37" s="25"/>
      <c r="H37" s="25"/>
    </row>
    <row r="38" spans="2:8" ht="15.75" customHeight="1">
      <c r="B38" s="87"/>
      <c r="C38" s="100" t="s">
        <v>40</v>
      </c>
      <c r="D38" s="103" t="e">
        <f>(D27-D37)/(D11-D17)</f>
        <v>#DIV/0!</v>
      </c>
      <c r="E38" s="27"/>
      <c r="F38" s="25"/>
      <c r="G38" s="25"/>
      <c r="H38" s="25"/>
    </row>
    <row r="39" spans="2:8" ht="15.75" customHeight="1">
      <c r="B39" s="87"/>
      <c r="C39" s="20" t="s">
        <v>41</v>
      </c>
      <c r="D39" s="102">
        <f>D18</f>
        <v>0</v>
      </c>
      <c r="E39" s="27"/>
      <c r="F39" s="25"/>
      <c r="G39" s="25"/>
      <c r="H39" s="25"/>
    </row>
    <row r="40" spans="2:8" ht="15.75" customHeight="1">
      <c r="B40" s="87"/>
      <c r="C40" s="20" t="s">
        <v>42</v>
      </c>
      <c r="D40" s="98" t="e">
        <f>D39*D38</f>
        <v>#DIV/0!</v>
      </c>
      <c r="E40" s="27"/>
      <c r="F40" s="25"/>
      <c r="G40" s="25"/>
      <c r="H40" s="25"/>
    </row>
    <row r="41" spans="2:8" ht="15.75" customHeight="1" thickBot="1">
      <c r="B41" s="45"/>
      <c r="C41" s="22"/>
      <c r="D41" s="22"/>
      <c r="E41" s="23"/>
      <c r="F41" s="25"/>
      <c r="G41" s="25"/>
      <c r="H41" s="25"/>
    </row>
    <row r="42" spans="2:8" ht="15.75" customHeight="1">
      <c r="B42" s="13"/>
      <c r="C42" s="13"/>
      <c r="D42" s="13"/>
      <c r="E42" s="13"/>
      <c r="F42" s="13"/>
      <c r="G42" s="13"/>
      <c r="H42" s="13"/>
    </row>
    <row r="43" ht="15.75" customHeight="1"/>
    <row r="44" ht="15.75" customHeight="1">
      <c r="D44" s="24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</sheetData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8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4.140625" style="0" customWidth="1"/>
    <col min="4" max="4" width="20.140625" style="0" customWidth="1"/>
    <col min="5" max="7" width="18.7109375" style="0" customWidth="1"/>
    <col min="8" max="8" width="3.140625" style="0" customWidth="1"/>
    <col min="9" max="9" width="17.8515625" style="0" bestFit="1" customWidth="1"/>
    <col min="10" max="10" width="19.8515625" style="0" bestFit="1" customWidth="1"/>
    <col min="11" max="11" width="3.140625" style="0" customWidth="1"/>
  </cols>
  <sheetData>
    <row r="1" spans="3:6" ht="18.75" customHeight="1">
      <c r="C1" s="1" t="s">
        <v>72</v>
      </c>
      <c r="D1" s="1"/>
      <c r="E1" s="1"/>
      <c r="F1" s="1"/>
    </row>
    <row r="2" spans="3:6" ht="15.75" customHeight="1">
      <c r="C2" s="3" t="s">
        <v>3</v>
      </c>
      <c r="D2" s="3"/>
      <c r="E2" s="3"/>
      <c r="F2" s="3"/>
    </row>
    <row r="3" ht="15.75" customHeight="1"/>
    <row r="4" spans="3:6" ht="15.75" customHeight="1">
      <c r="C4" s="2" t="s">
        <v>1</v>
      </c>
      <c r="D4" s="2"/>
      <c r="E4" s="2"/>
      <c r="F4" s="2"/>
    </row>
    <row r="5" ht="15.75" customHeight="1" thickBot="1"/>
    <row r="6" spans="2:8" ht="15.75" customHeight="1">
      <c r="B6" s="4"/>
      <c r="C6" s="5"/>
      <c r="D6" s="5"/>
      <c r="E6" s="5"/>
      <c r="F6" s="5"/>
      <c r="G6" s="5"/>
      <c r="H6" s="6"/>
    </row>
    <row r="7" spans="2:8" ht="15.75" customHeight="1">
      <c r="B7" s="7"/>
      <c r="C7" s="105" t="s">
        <v>21</v>
      </c>
      <c r="D7" s="105" t="s">
        <v>17</v>
      </c>
      <c r="E7" s="105" t="s">
        <v>24</v>
      </c>
      <c r="F7" s="105" t="s">
        <v>16</v>
      </c>
      <c r="G7" s="106" t="s">
        <v>4</v>
      </c>
      <c r="H7" s="8"/>
    </row>
    <row r="8" spans="2:8" ht="15.75" customHeight="1">
      <c r="B8" s="88" t="s">
        <v>18</v>
      </c>
      <c r="C8" s="93"/>
      <c r="D8" s="89"/>
      <c r="E8" s="89"/>
      <c r="F8" s="89"/>
      <c r="G8" s="108"/>
      <c r="H8" s="8"/>
    </row>
    <row r="9" spans="2:8" ht="15.75" customHeight="1">
      <c r="B9" s="88" t="s">
        <v>19</v>
      </c>
      <c r="C9" s="93"/>
      <c r="D9" s="107"/>
      <c r="E9" s="93"/>
      <c r="F9" s="93"/>
      <c r="G9" s="89"/>
      <c r="H9" s="8"/>
    </row>
    <row r="10" spans="2:8" ht="15.75" customHeight="1">
      <c r="B10" s="88" t="s">
        <v>20</v>
      </c>
      <c r="C10" s="93"/>
      <c r="D10" s="93"/>
      <c r="E10" s="107"/>
      <c r="F10" s="93"/>
      <c r="G10" s="93"/>
      <c r="H10" s="8"/>
    </row>
    <row r="11" spans="2:8" ht="15.75" customHeight="1" thickBot="1">
      <c r="B11" s="9"/>
      <c r="C11" s="10"/>
      <c r="D11" s="10"/>
      <c r="E11" s="10"/>
      <c r="F11" s="10"/>
      <c r="G11" s="10"/>
      <c r="H11" s="11"/>
    </row>
    <row r="12" ht="15.75" customHeight="1"/>
    <row r="13" spans="3:6" ht="15.75" customHeight="1">
      <c r="C13" s="2" t="s">
        <v>2</v>
      </c>
      <c r="D13" s="2"/>
      <c r="E13" s="2"/>
      <c r="F13" s="2"/>
    </row>
    <row r="14" ht="15.75" customHeight="1" thickBot="1"/>
    <row r="15" spans="2:8" ht="15.75" customHeight="1">
      <c r="B15" s="14"/>
      <c r="C15" s="15"/>
      <c r="D15" s="15"/>
      <c r="E15" s="16"/>
      <c r="F15" s="25"/>
      <c r="G15" s="25"/>
      <c r="H15" s="25"/>
    </row>
    <row r="16" spans="2:8" ht="15.75" customHeight="1">
      <c r="B16" s="87" t="s">
        <v>18</v>
      </c>
      <c r="C16" s="17" t="s">
        <v>4</v>
      </c>
      <c r="D16" s="92">
        <f>(C8*(D8-E8))-F8</f>
        <v>0</v>
      </c>
      <c r="E16" s="18"/>
      <c r="F16" s="26"/>
      <c r="G16" s="26"/>
      <c r="H16" s="25"/>
    </row>
    <row r="17" spans="2:8" ht="15.75" customHeight="1">
      <c r="B17" s="87"/>
      <c r="C17" s="28"/>
      <c r="D17" s="84"/>
      <c r="E17" s="18"/>
      <c r="F17" s="29"/>
      <c r="G17" s="29"/>
      <c r="H17" s="25"/>
    </row>
    <row r="18" spans="2:8" ht="15.75" customHeight="1">
      <c r="B18" s="87" t="s">
        <v>19</v>
      </c>
      <c r="C18" s="17" t="s">
        <v>17</v>
      </c>
      <c r="D18" s="91" t="e">
        <f>((F9+G9)/C9)+E9</f>
        <v>#DIV/0!</v>
      </c>
      <c r="E18" s="18"/>
      <c r="F18" s="29"/>
      <c r="G18" s="29"/>
      <c r="H18" s="25"/>
    </row>
    <row r="19" spans="2:8" ht="15.75" customHeight="1">
      <c r="B19" s="87"/>
      <c r="C19" s="28"/>
      <c r="D19" s="84"/>
      <c r="E19" s="18"/>
      <c r="F19" s="29"/>
      <c r="G19" s="29"/>
      <c r="H19" s="25"/>
    </row>
    <row r="20" spans="2:8" ht="15.75" customHeight="1">
      <c r="B20" s="87" t="s">
        <v>20</v>
      </c>
      <c r="C20" s="17" t="s">
        <v>24</v>
      </c>
      <c r="D20" s="91" t="e">
        <f>-(((F10+G10)/C10)-D10)</f>
        <v>#DIV/0!</v>
      </c>
      <c r="E20" s="18"/>
      <c r="F20" s="29"/>
      <c r="G20" s="29"/>
      <c r="H20" s="25"/>
    </row>
    <row r="21" spans="2:8" ht="15.75" customHeight="1" thickBot="1">
      <c r="B21" s="21"/>
      <c r="C21" s="33"/>
      <c r="D21" s="33"/>
      <c r="E21" s="34"/>
      <c r="F21" s="29"/>
      <c r="G21" s="29"/>
      <c r="H21" s="25"/>
    </row>
    <row r="22" spans="2:11" ht="15.75" customHeight="1">
      <c r="B22" s="25"/>
      <c r="C22" s="30"/>
      <c r="D22" s="30"/>
      <c r="E22" s="30"/>
      <c r="F22" s="30"/>
      <c r="G22" s="31"/>
      <c r="H22" s="32"/>
      <c r="I22" s="29"/>
      <c r="J22" s="29"/>
      <c r="K22" s="25"/>
    </row>
    <row r="23" spans="2:11" ht="15.75" customHeight="1">
      <c r="B23" s="25"/>
      <c r="C23" s="30"/>
      <c r="D23" s="30"/>
      <c r="E23" s="30"/>
      <c r="F23" s="30"/>
      <c r="G23" s="31"/>
      <c r="H23" s="32"/>
      <c r="I23" s="29"/>
      <c r="J23" s="29"/>
      <c r="K23" s="25"/>
    </row>
    <row r="24" spans="2:11" ht="15.75" customHeight="1">
      <c r="B24" s="25"/>
      <c r="C24" s="30"/>
      <c r="D24" s="30"/>
      <c r="E24" s="30"/>
      <c r="F24" s="30"/>
      <c r="G24" s="31"/>
      <c r="H24" s="32"/>
      <c r="I24" s="29"/>
      <c r="J24" s="29"/>
      <c r="K24" s="25"/>
    </row>
    <row r="25" spans="2:11" ht="15.75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2:11" ht="15.7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ht="15.75" customHeight="1"/>
    <row r="28" ht="15.75" customHeight="1">
      <c r="G28" s="24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printOptions/>
  <pageMargins left="0.75" right="0.75" top="1" bottom="1" header="0.5" footer="0.5"/>
  <pageSetup horizontalDpi="360" verticalDpi="36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80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9.57421875" style="0" bestFit="1" customWidth="1"/>
    <col min="4" max="4" width="26.7109375" style="0" bestFit="1" customWidth="1"/>
    <col min="5" max="5" width="3.140625" style="0" customWidth="1"/>
    <col min="6" max="6" width="18.140625" style="0" customWidth="1"/>
    <col min="7" max="8" width="3.140625" style="0" customWidth="1"/>
  </cols>
  <sheetData>
    <row r="1" ht="19.5" customHeight="1">
      <c r="C1" s="1" t="s">
        <v>72</v>
      </c>
    </row>
    <row r="2" ht="15.75" customHeight="1">
      <c r="C2" s="3" t="s">
        <v>7</v>
      </c>
    </row>
    <row r="3" ht="15.75" customHeight="1"/>
    <row r="4" ht="15.75" customHeight="1">
      <c r="C4" s="2" t="s">
        <v>1</v>
      </c>
    </row>
    <row r="5" ht="15.75" customHeight="1" thickBot="1"/>
    <row r="6" spans="2:5" ht="15.75" customHeight="1">
      <c r="B6" s="4"/>
      <c r="C6" s="5"/>
      <c r="D6" s="5"/>
      <c r="E6" s="6"/>
    </row>
    <row r="7" spans="2:7" ht="15.75" customHeight="1">
      <c r="B7" s="7"/>
      <c r="C7" s="117" t="s">
        <v>45</v>
      </c>
      <c r="D7" s="89"/>
      <c r="E7" s="8"/>
      <c r="G7" s="39"/>
    </row>
    <row r="8" spans="2:7" ht="15.75" customHeight="1">
      <c r="B8" s="7"/>
      <c r="C8" s="12" t="s">
        <v>46</v>
      </c>
      <c r="D8" s="86"/>
      <c r="E8" s="8"/>
      <c r="G8" s="39"/>
    </row>
    <row r="9" spans="2:5" ht="15.75" customHeight="1">
      <c r="B9" s="7"/>
      <c r="C9" s="12"/>
      <c r="D9" s="52"/>
      <c r="E9" s="8"/>
    </row>
    <row r="10" spans="2:5" ht="15.75" customHeight="1">
      <c r="B10" s="7"/>
      <c r="C10" s="117" t="s">
        <v>53</v>
      </c>
      <c r="D10" s="86"/>
      <c r="E10" s="8"/>
    </row>
    <row r="11" spans="2:5" ht="15.75" customHeight="1">
      <c r="B11" s="7"/>
      <c r="C11" s="12" t="s">
        <v>54</v>
      </c>
      <c r="D11" s="81"/>
      <c r="E11" s="8"/>
    </row>
    <row r="12" spans="2:5" ht="15.75" customHeight="1">
      <c r="B12" s="7"/>
      <c r="C12" s="12" t="s">
        <v>46</v>
      </c>
      <c r="D12" s="86"/>
      <c r="E12" s="8"/>
    </row>
    <row r="13" spans="2:5" ht="15.75" customHeight="1">
      <c r="B13" s="7"/>
      <c r="C13" s="12"/>
      <c r="D13" s="86"/>
      <c r="E13" s="8"/>
    </row>
    <row r="14" spans="2:5" ht="15.75" customHeight="1">
      <c r="B14" s="7"/>
      <c r="C14" s="117" t="s">
        <v>56</v>
      </c>
      <c r="D14" s="86"/>
      <c r="E14" s="8"/>
    </row>
    <row r="15" spans="2:5" ht="15.75" customHeight="1">
      <c r="B15" s="88"/>
      <c r="C15" s="12" t="s">
        <v>54</v>
      </c>
      <c r="D15" s="81"/>
      <c r="E15" s="8"/>
    </row>
    <row r="16" spans="2:5" ht="15.75" customHeight="1">
      <c r="B16" s="88"/>
      <c r="C16" s="12" t="s">
        <v>46</v>
      </c>
      <c r="D16" s="86"/>
      <c r="E16" s="8"/>
    </row>
    <row r="17" spans="2:5" ht="15.75" customHeight="1">
      <c r="B17" s="88"/>
      <c r="C17" s="12"/>
      <c r="D17" s="86"/>
      <c r="E17" s="8"/>
    </row>
    <row r="18" spans="2:5" ht="15.75" customHeight="1">
      <c r="B18" s="7"/>
      <c r="C18" s="12" t="s">
        <v>51</v>
      </c>
      <c r="D18" s="52"/>
      <c r="E18" s="8"/>
    </row>
    <row r="19" spans="2:5" ht="15.75" customHeight="1">
      <c r="B19" s="7"/>
      <c r="C19" s="12" t="s">
        <v>52</v>
      </c>
      <c r="D19" s="52"/>
      <c r="E19" s="8"/>
    </row>
    <row r="20" spans="2:5" ht="15.75" customHeight="1" thickBot="1">
      <c r="B20" s="9"/>
      <c r="C20" s="41"/>
      <c r="D20" s="41"/>
      <c r="E20" s="11"/>
    </row>
    <row r="21" spans="2:5" ht="15.75" customHeight="1">
      <c r="B21" s="40"/>
      <c r="E21" s="40"/>
    </row>
    <row r="22" ht="15.75" customHeight="1">
      <c r="C22" s="2" t="s">
        <v>2</v>
      </c>
    </row>
    <row r="23" ht="15.75" customHeight="1" thickBot="1"/>
    <row r="24" spans="2:5" ht="15.75" customHeight="1">
      <c r="B24" s="14"/>
      <c r="C24" s="15"/>
      <c r="D24" s="15"/>
      <c r="E24" s="104"/>
    </row>
    <row r="25" spans="2:6" ht="15.75" customHeight="1">
      <c r="B25" s="44"/>
      <c r="C25" s="17" t="s">
        <v>48</v>
      </c>
      <c r="D25" s="118">
        <f>(D8*D18)+((1-D8)*D19)</f>
        <v>0</v>
      </c>
      <c r="E25" s="19"/>
      <c r="F25" s="26"/>
    </row>
    <row r="26" spans="2:6" ht="15.75" customHeight="1">
      <c r="B26" s="87"/>
      <c r="C26" s="17"/>
      <c r="D26" s="110"/>
      <c r="E26" s="19"/>
      <c r="F26" s="26"/>
    </row>
    <row r="27" spans="2:6" ht="15.75" customHeight="1">
      <c r="B27" s="44"/>
      <c r="C27" s="17" t="s">
        <v>55</v>
      </c>
      <c r="D27" s="118">
        <f>-D11+(D12*D18)+((1-D12)*D19)</f>
        <v>0</v>
      </c>
      <c r="E27" s="19"/>
      <c r="F27" s="26"/>
    </row>
    <row r="28" spans="2:6" ht="15.75" customHeight="1">
      <c r="B28" s="44"/>
      <c r="C28" s="17"/>
      <c r="D28" s="119"/>
      <c r="E28" s="19"/>
      <c r="F28" s="26"/>
    </row>
    <row r="29" spans="2:6" ht="15.75" customHeight="1">
      <c r="B29" s="44"/>
      <c r="C29" s="17" t="s">
        <v>57</v>
      </c>
      <c r="D29" s="118">
        <f>-D15+(D16*D18)+((1-D16)*D19)</f>
        <v>0</v>
      </c>
      <c r="E29" s="19"/>
      <c r="F29" s="26"/>
    </row>
    <row r="30" spans="2:6" ht="15.75" customHeight="1">
      <c r="B30" s="44"/>
      <c r="C30" s="17"/>
      <c r="D30" s="120">
        <f>MAX(D29,D27,D25)</f>
        <v>0</v>
      </c>
      <c r="E30" s="19"/>
      <c r="F30" s="26"/>
    </row>
    <row r="31" spans="2:6" ht="15.75" customHeight="1">
      <c r="B31" s="44"/>
      <c r="C31" s="17" t="s">
        <v>49</v>
      </c>
      <c r="D31" s="47" t="str">
        <f>IF(D30=D25,"go directly to market",IF(D30=D27,"use the focus group","use the consulting firm"))</f>
        <v>go directly to market</v>
      </c>
      <c r="E31" s="19"/>
      <c r="F31" s="26"/>
    </row>
    <row r="32" spans="2:6" ht="15.75" customHeight="1">
      <c r="B32" s="44"/>
      <c r="C32" s="17" t="s">
        <v>50</v>
      </c>
      <c r="D32" s="85"/>
      <c r="E32" s="19"/>
      <c r="F32" s="26"/>
    </row>
    <row r="33" spans="2:6" ht="15.75" customHeight="1" thickBot="1">
      <c r="B33" s="109"/>
      <c r="C33" s="38"/>
      <c r="D33" s="38"/>
      <c r="E33" s="37"/>
      <c r="F33" s="26"/>
    </row>
    <row r="34" spans="2:8" ht="15.75" customHeight="1">
      <c r="B34" s="36"/>
      <c r="C34" s="3"/>
      <c r="D34" s="3"/>
      <c r="E34" s="36"/>
      <c r="F34" s="36"/>
      <c r="G34" s="36"/>
      <c r="H34" s="36"/>
    </row>
    <row r="35" spans="2:8" ht="15.75" customHeight="1">
      <c r="B35" s="3"/>
      <c r="C35" s="3"/>
      <c r="D35" s="83"/>
      <c r="E35" s="3"/>
      <c r="F35" s="3"/>
      <c r="G35" s="3"/>
      <c r="H35" s="3"/>
    </row>
    <row r="36" spans="2:8" ht="15.75" customHeight="1">
      <c r="B36" s="3"/>
      <c r="C36" s="3"/>
      <c r="D36" s="3"/>
      <c r="E36" s="3"/>
      <c r="F36" s="3"/>
      <c r="G36" s="3"/>
      <c r="H36" s="3"/>
    </row>
    <row r="37" spans="2:8" ht="15.75" customHeight="1">
      <c r="B37" s="3"/>
      <c r="C37" s="3"/>
      <c r="D37" s="3"/>
      <c r="E37" s="3"/>
      <c r="F37" s="3"/>
      <c r="G37" s="3"/>
      <c r="H37" s="3"/>
    </row>
    <row r="38" spans="2:8" ht="15.75" customHeight="1">
      <c r="B38" s="3"/>
      <c r="C38" s="3"/>
      <c r="D38" s="3"/>
      <c r="E38" s="3"/>
      <c r="F38" s="3"/>
      <c r="G38" s="3"/>
      <c r="H38" s="3"/>
    </row>
    <row r="39" spans="2:8" ht="15.75" customHeight="1">
      <c r="B39" s="3"/>
      <c r="C39" s="3"/>
      <c r="D39" s="3"/>
      <c r="E39" s="3"/>
      <c r="F39" s="3"/>
      <c r="G39" s="3"/>
      <c r="H39" s="3"/>
    </row>
    <row r="40" spans="2:8" ht="15.75" customHeight="1">
      <c r="B40" s="3"/>
      <c r="C40" s="3"/>
      <c r="D40" s="3"/>
      <c r="E40" s="3"/>
      <c r="F40" s="3"/>
      <c r="G40" s="3"/>
      <c r="H40" s="3"/>
    </row>
    <row r="41" spans="2:8" ht="15.75" customHeight="1">
      <c r="B41" s="3"/>
      <c r="C41" s="3"/>
      <c r="D41" s="3"/>
      <c r="E41" s="3"/>
      <c r="F41" s="3"/>
      <c r="G41" s="3"/>
      <c r="H41" s="3"/>
    </row>
    <row r="42" spans="2:8" ht="15.75" customHeight="1">
      <c r="B42" s="3"/>
      <c r="C42" s="3"/>
      <c r="D42" s="3"/>
      <c r="E42" s="3"/>
      <c r="F42" s="3"/>
      <c r="G42" s="3"/>
      <c r="H42" s="3"/>
    </row>
    <row r="43" spans="2:8" ht="15.75" customHeight="1">
      <c r="B43" s="3"/>
      <c r="C43" s="3"/>
      <c r="D43" s="3"/>
      <c r="E43" s="3"/>
      <c r="F43" s="3"/>
      <c r="G43" s="3"/>
      <c r="H43" s="3"/>
    </row>
    <row r="44" spans="2:8" ht="15">
      <c r="B44" s="3"/>
      <c r="C44" s="3"/>
      <c r="D44" s="3"/>
      <c r="E44" s="3"/>
      <c r="F44" s="3"/>
      <c r="G44" s="3"/>
      <c r="H44" s="3"/>
    </row>
    <row r="45" spans="2:8" ht="15">
      <c r="B45" s="3"/>
      <c r="C45" s="3"/>
      <c r="D45" s="3"/>
      <c r="E45" s="3"/>
      <c r="F45" s="3"/>
      <c r="G45" s="3"/>
      <c r="H45" s="3"/>
    </row>
    <row r="46" spans="2:8" ht="15">
      <c r="B46" s="3"/>
      <c r="C46" s="3"/>
      <c r="D46" s="3"/>
      <c r="E46" s="3"/>
      <c r="F46" s="3"/>
      <c r="G46" s="3"/>
      <c r="H46" s="3"/>
    </row>
    <row r="47" spans="2:8" ht="15">
      <c r="B47" s="3"/>
      <c r="C47" s="3"/>
      <c r="D47" s="3"/>
      <c r="E47" s="3"/>
      <c r="F47" s="3"/>
      <c r="G47" s="3"/>
      <c r="H47" s="3"/>
    </row>
    <row r="48" spans="2:8" ht="15">
      <c r="B48" s="3"/>
      <c r="C48" s="3"/>
      <c r="D48" s="3"/>
      <c r="E48" s="3"/>
      <c r="F48" s="3"/>
      <c r="G48" s="3"/>
      <c r="H48" s="3"/>
    </row>
    <row r="49" spans="2:8" ht="15">
      <c r="B49" s="3"/>
      <c r="C49" s="3"/>
      <c r="D49" s="3"/>
      <c r="E49" s="3"/>
      <c r="F49" s="3"/>
      <c r="G49" s="3"/>
      <c r="H49" s="3"/>
    </row>
    <row r="50" spans="2:8" ht="15">
      <c r="B50" s="3"/>
      <c r="C50" s="3"/>
      <c r="D50" s="3"/>
      <c r="E50" s="3"/>
      <c r="F50" s="3"/>
      <c r="G50" s="3"/>
      <c r="H50" s="3"/>
    </row>
    <row r="51" spans="2:8" ht="15">
      <c r="B51" s="3"/>
      <c r="C51" s="3"/>
      <c r="D51" s="3"/>
      <c r="E51" s="3"/>
      <c r="F51" s="3"/>
      <c r="G51" s="3"/>
      <c r="H51" s="3"/>
    </row>
    <row r="52" spans="2:8" ht="15">
      <c r="B52" s="3"/>
      <c r="C52" s="3"/>
      <c r="D52" s="3"/>
      <c r="E52" s="3"/>
      <c r="F52" s="3"/>
      <c r="G52" s="3"/>
      <c r="H52" s="3"/>
    </row>
    <row r="53" spans="2:8" ht="15">
      <c r="B53" s="3"/>
      <c r="C53" s="3"/>
      <c r="D53" s="3"/>
      <c r="E53" s="3"/>
      <c r="F53" s="3"/>
      <c r="G53" s="3"/>
      <c r="H53" s="3"/>
    </row>
    <row r="54" spans="2:8" ht="15">
      <c r="B54" s="3"/>
      <c r="C54" s="3"/>
      <c r="D54" s="3"/>
      <c r="E54" s="3"/>
      <c r="F54" s="3"/>
      <c r="G54" s="3"/>
      <c r="H54" s="3"/>
    </row>
    <row r="55" spans="2:8" ht="15">
      <c r="B55" s="3"/>
      <c r="C55" s="3"/>
      <c r="D55" s="3"/>
      <c r="E55" s="3"/>
      <c r="F55" s="3"/>
      <c r="G55" s="3"/>
      <c r="H55" s="3"/>
    </row>
    <row r="56" spans="2:8" ht="15">
      <c r="B56" s="3"/>
      <c r="C56" s="3"/>
      <c r="D56" s="3"/>
      <c r="E56" s="3"/>
      <c r="F56" s="3"/>
      <c r="G56" s="3"/>
      <c r="H56" s="3"/>
    </row>
    <row r="57" spans="2:8" ht="15">
      <c r="B57" s="3"/>
      <c r="C57" s="3"/>
      <c r="D57" s="3"/>
      <c r="E57" s="3"/>
      <c r="F57" s="3"/>
      <c r="G57" s="3"/>
      <c r="H57" s="3"/>
    </row>
    <row r="58" spans="2:8" ht="15">
      <c r="B58" s="3"/>
      <c r="C58" s="3"/>
      <c r="D58" s="3"/>
      <c r="E58" s="3"/>
      <c r="F58" s="3"/>
      <c r="G58" s="3"/>
      <c r="H58" s="3"/>
    </row>
    <row r="59" spans="2:8" ht="15">
      <c r="B59" s="3"/>
      <c r="C59" s="3"/>
      <c r="D59" s="3"/>
      <c r="E59" s="3"/>
      <c r="F59" s="3"/>
      <c r="G59" s="3"/>
      <c r="H59" s="3"/>
    </row>
    <row r="60" spans="2:8" ht="15">
      <c r="B60" s="3"/>
      <c r="C60" s="3"/>
      <c r="D60" s="3"/>
      <c r="E60" s="3"/>
      <c r="F60" s="3"/>
      <c r="G60" s="3"/>
      <c r="H60" s="3"/>
    </row>
    <row r="61" spans="2:8" ht="15">
      <c r="B61" s="3"/>
      <c r="C61" s="3"/>
      <c r="D61" s="3"/>
      <c r="E61" s="3"/>
      <c r="F61" s="3"/>
      <c r="G61" s="3"/>
      <c r="H61" s="3"/>
    </row>
    <row r="62" spans="2:8" ht="15">
      <c r="B62" s="3"/>
      <c r="C62" s="3"/>
      <c r="D62" s="3"/>
      <c r="E62" s="3"/>
      <c r="F62" s="3"/>
      <c r="G62" s="3"/>
      <c r="H62" s="3"/>
    </row>
    <row r="63" spans="2:8" ht="15">
      <c r="B63" s="3"/>
      <c r="C63" s="3"/>
      <c r="D63" s="3"/>
      <c r="E63" s="3"/>
      <c r="F63" s="3"/>
      <c r="G63" s="3"/>
      <c r="H63" s="3"/>
    </row>
    <row r="64" spans="2:8" ht="15">
      <c r="B64" s="3"/>
      <c r="C64" s="3"/>
      <c r="D64" s="3"/>
      <c r="E64" s="3"/>
      <c r="F64" s="3"/>
      <c r="G64" s="3"/>
      <c r="H64" s="3"/>
    </row>
    <row r="65" spans="2:8" ht="15">
      <c r="B65" s="3"/>
      <c r="C65" s="3"/>
      <c r="D65" s="3"/>
      <c r="E65" s="3"/>
      <c r="F65" s="3"/>
      <c r="G65" s="3"/>
      <c r="H65" s="3"/>
    </row>
    <row r="66" spans="2:8" ht="15">
      <c r="B66" s="3"/>
      <c r="C66" s="3"/>
      <c r="D66" s="3"/>
      <c r="E66" s="3"/>
      <c r="F66" s="3"/>
      <c r="G66" s="3"/>
      <c r="H66" s="3"/>
    </row>
    <row r="67" spans="2:8" ht="15">
      <c r="B67" s="3"/>
      <c r="C67" s="3"/>
      <c r="D67" s="3"/>
      <c r="E67" s="3"/>
      <c r="F67" s="3"/>
      <c r="G67" s="3"/>
      <c r="H67" s="3"/>
    </row>
    <row r="68" spans="2:8" ht="15">
      <c r="B68" s="3"/>
      <c r="C68" s="3"/>
      <c r="D68" s="3"/>
      <c r="E68" s="3"/>
      <c r="F68" s="3"/>
      <c r="G68" s="3"/>
      <c r="H68" s="3"/>
    </row>
    <row r="69" spans="2:8" ht="15">
      <c r="B69" s="3"/>
      <c r="C69" s="3"/>
      <c r="D69" s="3"/>
      <c r="E69" s="3"/>
      <c r="F69" s="3"/>
      <c r="G69" s="3"/>
      <c r="H69" s="3"/>
    </row>
    <row r="70" spans="2:8" ht="15">
      <c r="B70" s="3"/>
      <c r="C70" s="3"/>
      <c r="D70" s="3"/>
      <c r="E70" s="3"/>
      <c r="F70" s="3"/>
      <c r="G70" s="3"/>
      <c r="H70" s="3"/>
    </row>
    <row r="71" spans="2:8" ht="15">
      <c r="B71" s="3"/>
      <c r="C71" s="3"/>
      <c r="D71" s="3"/>
      <c r="E71" s="3"/>
      <c r="F71" s="3"/>
      <c r="G71" s="3"/>
      <c r="H71" s="3"/>
    </row>
    <row r="72" spans="2:8" ht="15">
      <c r="B72" s="3"/>
      <c r="C72" s="3"/>
      <c r="D72" s="3"/>
      <c r="E72" s="3"/>
      <c r="F72" s="3"/>
      <c r="G72" s="3"/>
      <c r="H72" s="3"/>
    </row>
    <row r="73" spans="2:8" ht="15">
      <c r="B73" s="3"/>
      <c r="C73" s="3"/>
      <c r="D73" s="3"/>
      <c r="E73" s="3"/>
      <c r="F73" s="3"/>
      <c r="G73" s="3"/>
      <c r="H73" s="3"/>
    </row>
    <row r="74" spans="2:8" ht="15">
      <c r="B74" s="3"/>
      <c r="C74" s="3"/>
      <c r="D74" s="3"/>
      <c r="E74" s="3"/>
      <c r="F74" s="3"/>
      <c r="G74" s="3"/>
      <c r="H74" s="3"/>
    </row>
    <row r="75" spans="2:8" ht="15">
      <c r="B75" s="3"/>
      <c r="C75" s="3"/>
      <c r="D75" s="3"/>
      <c r="E75" s="3"/>
      <c r="F75" s="3"/>
      <c r="G75" s="3"/>
      <c r="H75" s="3"/>
    </row>
    <row r="76" spans="2:8" ht="15">
      <c r="B76" s="3"/>
      <c r="C76" s="3"/>
      <c r="D76" s="3"/>
      <c r="E76" s="3"/>
      <c r="F76" s="3"/>
      <c r="G76" s="3"/>
      <c r="H76" s="3"/>
    </row>
    <row r="77" spans="2:8" ht="15">
      <c r="B77" s="3"/>
      <c r="C77" s="3"/>
      <c r="D77" s="3"/>
      <c r="E77" s="3"/>
      <c r="F77" s="3"/>
      <c r="G77" s="3"/>
      <c r="H77" s="3"/>
    </row>
    <row r="78" spans="2:8" ht="15">
      <c r="B78" s="3"/>
      <c r="C78" s="3"/>
      <c r="D78" s="3"/>
      <c r="E78" s="3"/>
      <c r="F78" s="3"/>
      <c r="G78" s="3"/>
      <c r="H78" s="3"/>
    </row>
    <row r="79" spans="2:8" ht="15">
      <c r="B79" s="3"/>
      <c r="C79" s="3"/>
      <c r="D79" s="3"/>
      <c r="E79" s="3"/>
      <c r="F79" s="3"/>
      <c r="G79" s="3"/>
      <c r="H79" s="3"/>
    </row>
    <row r="80" spans="2:8" ht="15">
      <c r="B80" s="3"/>
      <c r="C80" s="3"/>
      <c r="D80" s="3"/>
      <c r="E80" s="3"/>
      <c r="F80" s="3"/>
      <c r="G80" s="3"/>
      <c r="H80" s="3"/>
    </row>
  </sheetData>
  <printOptions/>
  <pageMargins left="0.75" right="0.75" top="1" bottom="1" header="0.5" footer="0.5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3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7.7109375" style="0" bestFit="1" customWidth="1"/>
    <col min="4" max="4" width="18.140625" style="0" customWidth="1"/>
    <col min="5" max="5" width="3.8515625" style="0" customWidth="1"/>
  </cols>
  <sheetData>
    <row r="1" spans="1:10" ht="18">
      <c r="A1" s="3"/>
      <c r="B1" s="3"/>
      <c r="C1" s="1" t="s">
        <v>72</v>
      </c>
      <c r="D1" s="3"/>
      <c r="E1" s="3"/>
      <c r="F1" s="3"/>
      <c r="G1" s="3"/>
      <c r="H1" s="3"/>
      <c r="I1" s="3"/>
      <c r="J1" s="3"/>
    </row>
    <row r="2" spans="1:10" ht="15.75" customHeight="1">
      <c r="A2" s="3"/>
      <c r="B2" s="3"/>
      <c r="C2" s="3" t="s">
        <v>71</v>
      </c>
      <c r="D2" s="3"/>
      <c r="E2" s="3"/>
      <c r="F2" s="3"/>
      <c r="G2" s="3"/>
      <c r="H2" s="3"/>
      <c r="I2" s="3"/>
      <c r="J2" s="3"/>
    </row>
    <row r="3" spans="1:10" ht="15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75" customHeight="1">
      <c r="A4" s="3"/>
      <c r="B4" s="3"/>
      <c r="C4" s="2" t="s">
        <v>43</v>
      </c>
      <c r="D4" s="3"/>
      <c r="E4" s="3"/>
      <c r="F4" s="3"/>
      <c r="G4" s="3"/>
      <c r="H4" s="3"/>
      <c r="I4" s="3"/>
      <c r="J4" s="3"/>
    </row>
    <row r="5" spans="1:10" ht="15.75" customHeight="1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.75" customHeight="1">
      <c r="A6" s="3"/>
      <c r="B6" s="66"/>
      <c r="C6" s="67"/>
      <c r="D6" s="111"/>
      <c r="E6" s="68"/>
      <c r="F6" s="3"/>
      <c r="G6" s="3"/>
      <c r="H6" s="3"/>
      <c r="I6" s="3"/>
      <c r="J6" s="3"/>
    </row>
    <row r="7" spans="1:10" ht="15.75" customHeight="1">
      <c r="A7" s="3"/>
      <c r="B7" s="69"/>
      <c r="C7" s="70" t="s">
        <v>58</v>
      </c>
      <c r="D7" s="112"/>
      <c r="E7" s="71"/>
      <c r="F7" s="3"/>
      <c r="G7" s="3"/>
      <c r="H7" s="3"/>
      <c r="I7" s="3"/>
      <c r="J7" s="3"/>
    </row>
    <row r="8" spans="1:10" ht="15.75" customHeight="1">
      <c r="A8" s="3"/>
      <c r="B8" s="69"/>
      <c r="C8" s="70" t="s">
        <v>59</v>
      </c>
      <c r="D8" s="89"/>
      <c r="E8" s="71"/>
      <c r="F8" s="3"/>
      <c r="G8" s="3"/>
      <c r="H8" s="3"/>
      <c r="I8" s="3"/>
      <c r="J8" s="3"/>
    </row>
    <row r="9" spans="1:10" ht="15.75" customHeight="1">
      <c r="A9" s="3"/>
      <c r="B9" s="69"/>
      <c r="C9" s="70" t="s">
        <v>60</v>
      </c>
      <c r="D9" s="89"/>
      <c r="E9" s="71"/>
      <c r="F9" s="3"/>
      <c r="G9" s="3"/>
      <c r="H9" s="3"/>
      <c r="I9" s="3"/>
      <c r="J9" s="3"/>
    </row>
    <row r="10" spans="1:10" ht="15.75" customHeight="1">
      <c r="A10" s="3"/>
      <c r="B10" s="69"/>
      <c r="C10" s="70" t="s">
        <v>10</v>
      </c>
      <c r="D10" s="89"/>
      <c r="E10" s="71"/>
      <c r="F10" s="3"/>
      <c r="G10" s="3"/>
      <c r="H10" s="3"/>
      <c r="I10" s="3"/>
      <c r="J10" s="3"/>
    </row>
    <row r="11" spans="1:10" ht="15.75" customHeight="1">
      <c r="A11" s="3"/>
      <c r="B11" s="69"/>
      <c r="C11" s="70" t="s">
        <v>61</v>
      </c>
      <c r="D11" s="112"/>
      <c r="E11" s="71"/>
      <c r="F11" s="3"/>
      <c r="G11" s="3"/>
      <c r="H11" s="3"/>
      <c r="I11" s="3"/>
      <c r="J11" s="3"/>
    </row>
    <row r="12" spans="1:10" ht="15.75" customHeight="1">
      <c r="A12" s="3"/>
      <c r="B12" s="69"/>
      <c r="C12" s="70" t="s">
        <v>47</v>
      </c>
      <c r="D12" s="86"/>
      <c r="E12" s="71"/>
      <c r="F12" s="3"/>
      <c r="G12" s="3"/>
      <c r="H12" s="3"/>
      <c r="I12" s="3"/>
      <c r="J12" s="3"/>
    </row>
    <row r="13" spans="1:10" ht="15.75" customHeight="1">
      <c r="A13" s="3"/>
      <c r="B13" s="69"/>
      <c r="C13" s="70" t="s">
        <v>62</v>
      </c>
      <c r="D13" s="89"/>
      <c r="E13" s="71"/>
      <c r="F13" s="3"/>
      <c r="G13" s="3"/>
      <c r="H13" s="3"/>
      <c r="I13" s="3"/>
      <c r="J13" s="3"/>
    </row>
    <row r="14" spans="1:10" ht="15.75" customHeight="1" thickBot="1">
      <c r="A14" s="3"/>
      <c r="B14" s="72"/>
      <c r="C14" s="73"/>
      <c r="D14" s="113"/>
      <c r="E14" s="35"/>
      <c r="F14" s="3"/>
      <c r="G14" s="3"/>
      <c r="H14" s="3"/>
      <c r="I14" s="3"/>
      <c r="J14" s="3"/>
    </row>
    <row r="15" spans="1:10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.75" customHeight="1">
      <c r="A16" s="3"/>
      <c r="B16" s="3"/>
      <c r="C16" s="2" t="s">
        <v>44</v>
      </c>
      <c r="D16" s="3"/>
      <c r="E16" s="3"/>
      <c r="F16" s="3"/>
      <c r="G16" s="3"/>
      <c r="H16" s="3"/>
      <c r="I16" s="3"/>
      <c r="J16" s="3"/>
    </row>
    <row r="17" spans="1:10" ht="15.7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.75" customHeight="1">
      <c r="A18" s="3"/>
      <c r="B18" s="74"/>
      <c r="C18" s="75"/>
      <c r="D18" s="114"/>
      <c r="E18" s="46"/>
      <c r="F18" s="3"/>
      <c r="G18" s="3"/>
      <c r="H18" s="3"/>
      <c r="I18" s="3"/>
      <c r="J18" s="3"/>
    </row>
    <row r="19" spans="1:10" ht="15.75" customHeight="1">
      <c r="A19" s="3"/>
      <c r="B19" s="90" t="s">
        <v>18</v>
      </c>
      <c r="C19" s="42" t="s">
        <v>9</v>
      </c>
      <c r="D19" s="91">
        <f>-D10+PV(D12,D11,-D9,0,0)</f>
        <v>0</v>
      </c>
      <c r="E19" s="77"/>
      <c r="F19" s="3"/>
      <c r="G19" s="3"/>
      <c r="H19" s="3"/>
      <c r="I19" s="3"/>
      <c r="J19" s="3"/>
    </row>
    <row r="20" spans="1:10" ht="15.75" customHeight="1">
      <c r="A20" s="3"/>
      <c r="B20" s="90"/>
      <c r="C20" s="42"/>
      <c r="D20" s="95"/>
      <c r="E20" s="77"/>
      <c r="F20" s="3"/>
      <c r="G20" s="3"/>
      <c r="H20" s="3"/>
      <c r="I20" s="3"/>
      <c r="J20" s="3"/>
    </row>
    <row r="21" spans="1:10" ht="15.75" customHeight="1">
      <c r="A21" s="3"/>
      <c r="B21" s="90" t="s">
        <v>19</v>
      </c>
      <c r="C21" s="42" t="s">
        <v>63</v>
      </c>
      <c r="D21" s="94" t="e">
        <f>D13/(D8*(PV(D12,D11-1,-1,0,0)))</f>
        <v>#DIV/0!</v>
      </c>
      <c r="E21" s="77"/>
      <c r="F21" s="3"/>
      <c r="G21" s="3"/>
      <c r="H21" s="3"/>
      <c r="I21" s="3"/>
      <c r="J21" s="3"/>
    </row>
    <row r="22" spans="1:10" ht="15.75" customHeight="1">
      <c r="A22" s="3"/>
      <c r="B22" s="90"/>
      <c r="C22" s="42" t="s">
        <v>64</v>
      </c>
      <c r="D22" s="121" t="e">
        <f>D21</f>
        <v>#DIV/0!</v>
      </c>
      <c r="E22" s="77"/>
      <c r="F22" s="3"/>
      <c r="G22" s="3"/>
      <c r="H22" s="3"/>
      <c r="I22" s="3"/>
      <c r="J22" s="3"/>
    </row>
    <row r="23" spans="1:10" ht="15.75" customHeight="1">
      <c r="A23" s="3"/>
      <c r="B23" s="90"/>
      <c r="C23" s="42" t="s">
        <v>65</v>
      </c>
      <c r="D23" s="122"/>
      <c r="E23" s="77"/>
      <c r="F23" s="3"/>
      <c r="G23" s="3"/>
      <c r="H23" s="3"/>
      <c r="I23" s="3"/>
      <c r="J23" s="3"/>
    </row>
    <row r="24" spans="1:10" ht="15.75" customHeight="1">
      <c r="A24" s="3"/>
      <c r="B24" s="90"/>
      <c r="C24" s="42" t="s">
        <v>66</v>
      </c>
      <c r="D24" s="122"/>
      <c r="E24" s="77"/>
      <c r="F24" s="3"/>
      <c r="G24" s="3"/>
      <c r="H24" s="3"/>
      <c r="I24" s="3"/>
      <c r="J24" s="3"/>
    </row>
    <row r="25" spans="1:10" ht="15.75" customHeight="1">
      <c r="A25" s="3"/>
      <c r="B25" s="90"/>
      <c r="C25" s="42"/>
      <c r="D25" s="95"/>
      <c r="E25" s="77"/>
      <c r="F25" s="3"/>
      <c r="G25" s="3"/>
      <c r="H25" s="3"/>
      <c r="I25" s="3"/>
      <c r="J25" s="3"/>
    </row>
    <row r="26" spans="1:10" ht="15.75" customHeight="1">
      <c r="A26" s="3"/>
      <c r="B26" s="90" t="s">
        <v>20</v>
      </c>
      <c r="C26" s="42" t="s">
        <v>67</v>
      </c>
      <c r="D26" s="95"/>
      <c r="E26" s="77"/>
      <c r="F26" s="3"/>
      <c r="G26" s="3"/>
      <c r="H26" s="3"/>
      <c r="I26" s="3"/>
      <c r="J26" s="3"/>
    </row>
    <row r="27" spans="1:10" ht="15.75" customHeight="1">
      <c r="A27" s="3"/>
      <c r="B27" s="90"/>
      <c r="C27" s="42" t="s">
        <v>68</v>
      </c>
      <c r="D27" s="95"/>
      <c r="E27" s="77"/>
      <c r="F27" s="3"/>
      <c r="G27" s="3"/>
      <c r="H27" s="3"/>
      <c r="I27" s="3"/>
      <c r="J27" s="3"/>
    </row>
    <row r="28" spans="1:10" ht="15.75" customHeight="1">
      <c r="A28" s="3"/>
      <c r="B28" s="90"/>
      <c r="C28" s="42" t="s">
        <v>69</v>
      </c>
      <c r="D28" s="115"/>
      <c r="E28" s="77"/>
      <c r="F28" s="3"/>
      <c r="G28" s="3"/>
      <c r="H28" s="3"/>
      <c r="I28" s="3"/>
      <c r="J28" s="3"/>
    </row>
    <row r="29" spans="1:10" ht="15.75" customHeight="1">
      <c r="A29" s="3"/>
      <c r="B29" s="76"/>
      <c r="C29" s="42" t="s">
        <v>70</v>
      </c>
      <c r="D29" s="115"/>
      <c r="E29" s="77"/>
      <c r="F29" s="3"/>
      <c r="G29" s="3"/>
      <c r="H29" s="3"/>
      <c r="I29" s="3"/>
      <c r="J29" s="3"/>
    </row>
    <row r="30" spans="1:10" ht="15.75" customHeight="1" thickBot="1">
      <c r="A30" s="3"/>
      <c r="B30" s="78"/>
      <c r="C30" s="79"/>
      <c r="D30" s="116"/>
      <c r="E30" s="80"/>
      <c r="F30" s="3"/>
      <c r="G30" s="3"/>
      <c r="H30" s="3"/>
      <c r="I30" s="3"/>
      <c r="J30" s="3"/>
    </row>
    <row r="31" spans="1:10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Belmont University</cp:lastModifiedBy>
  <cp:lastPrinted>2005-04-16T19:51:52Z</cp:lastPrinted>
  <dcterms:created xsi:type="dcterms:W3CDTF">2002-05-08T06:11:51Z</dcterms:created>
  <dcterms:modified xsi:type="dcterms:W3CDTF">2007-01-18T20:12:19Z</dcterms:modified>
  <cp:category/>
  <cp:version/>
  <cp:contentType/>
  <cp:contentStatus/>
</cp:coreProperties>
</file>