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Chapter 17" sheetId="1" r:id="rId1"/>
    <sheet name="#1" sheetId="2" r:id="rId2"/>
    <sheet name="#2" sheetId="3" r:id="rId3"/>
    <sheet name="#3" sheetId="4" r:id="rId4"/>
    <sheet name="#6" sheetId="5" r:id="rId5"/>
    <sheet name="#10" sheetId="6" r:id="rId6"/>
  </sheets>
  <definedNames/>
  <calcPr fullCalcOnLoad="1"/>
</workbook>
</file>

<file path=xl/sharedStrings.xml><?xml version="1.0" encoding="utf-8"?>
<sst xmlns="http://schemas.openxmlformats.org/spreadsheetml/2006/main" count="101" uniqueCount="62">
  <si>
    <t>Input boxes in tan</t>
  </si>
  <si>
    <t>Output boxes in yellow</t>
  </si>
  <si>
    <t>Given data in blue</t>
  </si>
  <si>
    <t>Calculations in red</t>
  </si>
  <si>
    <t>Answers in green</t>
  </si>
  <si>
    <t>Question 1</t>
  </si>
  <si>
    <t>Input Area:</t>
  </si>
  <si>
    <t>Output Area:</t>
  </si>
  <si>
    <t>Interest</t>
  </si>
  <si>
    <t>NI</t>
  </si>
  <si>
    <t>Chapter 17</t>
  </si>
  <si>
    <t>EBTD</t>
  </si>
  <si>
    <t>Years for project</t>
  </si>
  <si>
    <t>Tax rate</t>
  </si>
  <si>
    <t>Unlevered cost of equity</t>
  </si>
  <si>
    <t>Purchase price</t>
  </si>
  <si>
    <t>Debt issue amount</t>
  </si>
  <si>
    <t>Cost of debt</t>
  </si>
  <si>
    <t>a.</t>
  </si>
  <si>
    <t>PV of aftertax earnings</t>
  </si>
  <si>
    <t>Aftertax earnings</t>
  </si>
  <si>
    <t>Maximum price to pay</t>
  </si>
  <si>
    <t>b.</t>
  </si>
  <si>
    <t>NPV (All-equity)</t>
  </si>
  <si>
    <t>NPV (Financing effects)</t>
  </si>
  <si>
    <t>Price factor</t>
  </si>
  <si>
    <t>APV</t>
  </si>
  <si>
    <t>Question 2</t>
  </si>
  <si>
    <t>Investment</t>
  </si>
  <si>
    <t>Floatation costs</t>
  </si>
  <si>
    <t>Question 3</t>
  </si>
  <si>
    <t>Economic life</t>
  </si>
  <si>
    <t>EBITD</t>
  </si>
  <si>
    <t>Loan amount</t>
  </si>
  <si>
    <t>Loan life</t>
  </si>
  <si>
    <t>Loan interest rate</t>
  </si>
  <si>
    <t>Annual depreciation</t>
  </si>
  <si>
    <t>Debt-equity ratio</t>
  </si>
  <si>
    <t>Levered cost of equity</t>
  </si>
  <si>
    <t>Number of restaurants</t>
  </si>
  <si>
    <t>Annual sales/store</t>
  </si>
  <si>
    <t>Interest payments/store</t>
  </si>
  <si>
    <t>COGS/store</t>
  </si>
  <si>
    <t>Total G&amp;A costs</t>
  </si>
  <si>
    <t>Sales</t>
  </si>
  <si>
    <t>COGS</t>
  </si>
  <si>
    <t>Gen &amp; Admin costs</t>
  </si>
  <si>
    <t>EBT</t>
  </si>
  <si>
    <t>Taxes</t>
  </si>
  <si>
    <t>Value of equity</t>
  </si>
  <si>
    <t>Value of debt</t>
  </si>
  <si>
    <t>Value of company</t>
  </si>
  <si>
    <t>Question 6</t>
  </si>
  <si>
    <t>Gross proceeds</t>
  </si>
  <si>
    <t>Pretax cost of debt</t>
  </si>
  <si>
    <t>NPV</t>
  </si>
  <si>
    <t>Annual floatation costs</t>
  </si>
  <si>
    <t>Question 10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</si>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</sst>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* #,##0.000_);_(* \(#,##0.000\);_(* &quot;-&quot;??_);_(@_)"/>
    <numFmt numFmtId="178" formatCode="_(* #,##0.0_);_(* \(#,##0.0\);_(* &quot;-&quot;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#,##0.0_);\(#,##0.0\)"/>
    <numFmt numFmtId="182" formatCode="#,##0.0"/>
    <numFmt numFmtId="183" formatCode="&quot;$&quot;#,##0.0_);\(&quot;$&quot;#,##0.0\)"/>
    <numFmt numFmtId="184" formatCode="_(* #,##0.0_);_(* \(#,##0.0\);_(* &quot;-&quot;_);_(@_)"/>
    <numFmt numFmtId="185" formatCode="_(* #,##0.00_);_(* \(#,##0.00\);_(* &quot;-&quot;_);_(@_)"/>
    <numFmt numFmtId="186" formatCode="[$-409]dddd\,\ mmmm\ dd\,\ yyyy"/>
    <numFmt numFmtId="187" formatCode="_(&quot;$&quot;* #,##0.000_);_(&quot;$&quot;* \(#,##0.000\);_(&quot;$&quot;* &quot;-&quot;???_);_(@_)"/>
    <numFmt numFmtId="188" formatCode="_(&quot;$&quot;* #,##0.00_);_(&quot;$&quot;* \(#,##0.00\);_(&quot;$&quot;* &quot;-&quot;???_);_(@_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0.000000000%"/>
    <numFmt numFmtId="196" formatCode="0.0000000000%"/>
    <numFmt numFmtId="197" formatCode="_(&quot;$&quot;* #,##0.0_);_(&quot;$&quot;* \(#,##0.0\);_(&quot;$&quot;* &quot;-&quot;_);_(@_)"/>
    <numFmt numFmtId="198" formatCode="_(&quot;$&quot;* #,##0.00_);_(&quot;$&quot;* \(#,##0.00\);_(&quot;$&quot;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000_);_(* \(#,##0.0000\);_(* &quot;-&quot;??_);_(@_)"/>
    <numFmt numFmtId="204" formatCode="&quot;$&quot;#,##0.000_);[Red]\(&quot;$&quot;#,##0.000\)"/>
    <numFmt numFmtId="205" formatCode="&quot;$&quot;#,##0.0000_);[Red]\(&quot;$&quot;#,##0.0000\)"/>
    <numFmt numFmtId="206" formatCode="_(&quot;$&quot;* #,##0.0000_);_(&quot;$&quot;* \(#,##0.0000\);_(&quot;$&quot;* &quot;-&quot;????_);_(@_)"/>
    <numFmt numFmtId="207" formatCode="_(&quot;$&quot;* #,##0.000_);_(&quot;$&quot;* \(#,##0.000\);_(&quot;$&quot;* &quot;-&quot;????_);_(@_)"/>
    <numFmt numFmtId="208" formatCode="_(&quot;$&quot;* #,##0.00_);_(&quot;$&quot;* \(#,##0.00\);_(&quot;$&quot;* &quot;-&quot;????_);_(@_)"/>
    <numFmt numFmtId="209" formatCode="_(&quot;$&quot;* #,##0.0_);_(&quot;$&quot;* \(#,##0.0\);_(&quot;$&quot;* &quot;-&quot;????_);_(@_)"/>
    <numFmt numFmtId="210" formatCode="_(&quot;$&quot;* #,##0_);_(&quot;$&quot;* \(#,##0\);_(&quot;$&quot;* &quot;-&quot;????_);_(@_)"/>
    <numFmt numFmtId="211" formatCode="_(* #,##0.000_);_(* \(#,##0.000\);_(* &quot;-&quot;????_);_(@_)"/>
    <numFmt numFmtId="212" formatCode="_(* #,##0.00_);_(* \(#,##0.00\);_(* &quot;-&quot;????_);_(@_)"/>
    <numFmt numFmtId="213" formatCode="_(* #,##0.0_);_(* \(#,##0.0\);_(* &quot;-&quot;????_);_(@_)"/>
    <numFmt numFmtId="214" formatCode="_(* #,##0_);_(* \(#,##0\);_(* &quot;-&quot;??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65" fontId="17" fillId="3" borderId="0" xfId="17" applyNumberFormat="1" applyFont="1" applyFill="1" applyBorder="1" applyAlignment="1">
      <alignment/>
    </xf>
    <xf numFmtId="0" fontId="13" fillId="3" borderId="5" xfId="0" applyFont="1" applyFill="1" applyBorder="1" applyAlignment="1">
      <alignment/>
    </xf>
    <xf numFmtId="9" fontId="17" fillId="3" borderId="0" xfId="21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4" borderId="2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3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5" xfId="0" applyFont="1" applyFill="1" applyBorder="1" applyAlignment="1">
      <alignment/>
    </xf>
    <xf numFmtId="44" fontId="18" fillId="4" borderId="0" xfId="0" applyNumberFormat="1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19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41" fontId="17" fillId="3" borderId="0" xfId="17" applyNumberFormat="1" applyFont="1" applyFill="1" applyBorder="1" applyAlignment="1">
      <alignment/>
    </xf>
    <xf numFmtId="42" fontId="17" fillId="3" borderId="0" xfId="21" applyNumberFormat="1" applyFont="1" applyFill="1" applyBorder="1" applyAlignment="1">
      <alignment/>
    </xf>
    <xf numFmtId="44" fontId="13" fillId="4" borderId="0" xfId="0" applyNumberFormat="1" applyFont="1" applyFill="1" applyBorder="1" applyAlignment="1">
      <alignment/>
    </xf>
    <xf numFmtId="44" fontId="13" fillId="4" borderId="0" xfId="17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44" fontId="18" fillId="4" borderId="0" xfId="17" applyNumberFormat="1" applyFont="1" applyFill="1" applyBorder="1" applyAlignment="1">
      <alignment/>
    </xf>
    <xf numFmtId="44" fontId="11" fillId="4" borderId="9" xfId="21" applyNumberFormat="1" applyFont="1" applyFill="1" applyBorder="1" applyAlignment="1">
      <alignment/>
    </xf>
    <xf numFmtId="44" fontId="11" fillId="4" borderId="9" xfId="0" applyNumberFormat="1" applyFont="1" applyFill="1" applyBorder="1" applyAlignment="1">
      <alignment/>
    </xf>
    <xf numFmtId="180" fontId="18" fillId="4" borderId="0" xfId="17" applyNumberFormat="1" applyFont="1" applyFill="1" applyBorder="1" applyAlignment="1">
      <alignment/>
    </xf>
    <xf numFmtId="44" fontId="11" fillId="4" borderId="0" xfId="0" applyNumberFormat="1" applyFont="1" applyFill="1" applyBorder="1" applyAlignment="1">
      <alignment/>
    </xf>
    <xf numFmtId="10" fontId="17" fillId="3" borderId="0" xfId="21" applyNumberFormat="1" applyFont="1" applyFill="1" applyBorder="1" applyAlignment="1">
      <alignment/>
    </xf>
    <xf numFmtId="8" fontId="18" fillId="4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8" fontId="0" fillId="0" borderId="0" xfId="0" applyNumberFormat="1" applyAlignment="1">
      <alignment/>
    </xf>
    <xf numFmtId="41" fontId="17" fillId="3" borderId="0" xfId="21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41" fontId="17" fillId="3" borderId="0" xfId="0" applyNumberFormat="1" applyFont="1" applyFill="1" applyBorder="1" applyAlignment="1">
      <alignment/>
    </xf>
    <xf numFmtId="0" fontId="13" fillId="3" borderId="5" xfId="0" applyFont="1" applyFill="1" applyBorder="1" applyAlignment="1">
      <alignment/>
    </xf>
    <xf numFmtId="10" fontId="17" fillId="3" borderId="0" xfId="21" applyNumberFormat="1" applyFont="1" applyFill="1" applyBorder="1" applyAlignment="1">
      <alignment/>
    </xf>
    <xf numFmtId="42" fontId="18" fillId="4" borderId="0" xfId="0" applyNumberFormat="1" applyFont="1" applyFill="1" applyBorder="1" applyAlignment="1">
      <alignment/>
    </xf>
    <xf numFmtId="43" fontId="17" fillId="3" borderId="0" xfId="21" applyNumberFormat="1" applyFont="1" applyFill="1" applyBorder="1" applyAlignment="1">
      <alignment/>
    </xf>
    <xf numFmtId="41" fontId="17" fillId="3" borderId="0" xfId="0" applyNumberFormat="1" applyFont="1" applyFill="1" applyBorder="1" applyAlignment="1">
      <alignment/>
    </xf>
    <xf numFmtId="9" fontId="17" fillId="3" borderId="0" xfId="21" applyNumberFormat="1" applyFont="1" applyFill="1" applyBorder="1" applyAlignment="1">
      <alignment/>
    </xf>
    <xf numFmtId="42" fontId="17" fillId="3" borderId="0" xfId="17" applyNumberFormat="1" applyFont="1" applyFill="1" applyBorder="1" applyAlignment="1">
      <alignment/>
    </xf>
    <xf numFmtId="41" fontId="18" fillId="4" borderId="0" xfId="0" applyNumberFormat="1" applyFont="1" applyFill="1" applyBorder="1" applyAlignment="1">
      <alignment/>
    </xf>
    <xf numFmtId="41" fontId="18" fillId="4" borderId="10" xfId="0" applyNumberFormat="1" applyFont="1" applyFill="1" applyBorder="1" applyAlignment="1">
      <alignment/>
    </xf>
    <xf numFmtId="42" fontId="18" fillId="4" borderId="11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42.57421875" style="3" customWidth="1"/>
    <col min="5" max="16384" width="9.140625" style="3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9.25">
      <c r="A10" s="1"/>
      <c r="B10" s="1"/>
      <c r="C10" s="1"/>
      <c r="D10" s="4" t="s">
        <v>10</v>
      </c>
      <c r="E10" s="1"/>
      <c r="F10" s="5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>
      <c r="A15" s="1"/>
      <c r="B15" s="1"/>
      <c r="C15" s="1"/>
      <c r="D15" s="7" t="s">
        <v>0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1"/>
      <c r="B16" s="1"/>
      <c r="C16" s="1"/>
      <c r="D16" s="8" t="s">
        <v>1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1"/>
      <c r="B17" s="1"/>
      <c r="C17" s="1"/>
      <c r="D17" s="9" t="s">
        <v>2</v>
      </c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>
      <c r="A18" s="1"/>
      <c r="B18" s="1"/>
      <c r="C18" s="1"/>
      <c r="D18" s="10" t="s">
        <v>3</v>
      </c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>
      <c r="A19" s="1"/>
      <c r="B19" s="1"/>
      <c r="C19" s="1"/>
      <c r="D19" s="11" t="s">
        <v>4</v>
      </c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1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"/>
      <c r="B21" s="1"/>
      <c r="C21" s="1"/>
      <c r="D21" s="68" t="s">
        <v>58</v>
      </c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"/>
      <c r="B22" s="1"/>
      <c r="C22" s="1"/>
      <c r="D22" s="68" t="s">
        <v>59</v>
      </c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1"/>
      <c r="B23" s="1"/>
      <c r="C23" s="1"/>
      <c r="D23" s="68" t="s">
        <v>60</v>
      </c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"/>
      <c r="B24" s="1"/>
      <c r="C24" s="1"/>
      <c r="D24" s="68" t="s">
        <v>61</v>
      </c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2812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3"/>
      <c r="B1" s="13"/>
      <c r="C1" s="14" t="s">
        <v>10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 t="s">
        <v>5</v>
      </c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5" t="s">
        <v>6</v>
      </c>
      <c r="D4" s="13"/>
      <c r="E4" s="13"/>
      <c r="F4" s="13"/>
      <c r="G4" s="13"/>
      <c r="H4" s="13"/>
      <c r="I4" s="13"/>
      <c r="J4" s="13"/>
    </row>
    <row r="5" spans="1:10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6"/>
      <c r="C6" s="17"/>
      <c r="D6" s="18"/>
      <c r="E6" s="19"/>
      <c r="F6" s="13"/>
      <c r="G6" s="13"/>
      <c r="H6" s="13"/>
      <c r="I6" s="13"/>
      <c r="J6" s="13"/>
    </row>
    <row r="7" spans="1:10" ht="15">
      <c r="A7" s="13"/>
      <c r="B7" s="20"/>
      <c r="C7" s="21" t="s">
        <v>11</v>
      </c>
      <c r="D7" s="22"/>
      <c r="E7" s="23"/>
      <c r="F7" s="13"/>
      <c r="G7" s="13"/>
      <c r="H7" s="13"/>
      <c r="I7" s="13"/>
      <c r="J7" s="13"/>
    </row>
    <row r="8" spans="1:10" ht="15">
      <c r="A8" s="13"/>
      <c r="B8" s="20"/>
      <c r="C8" s="21" t="s">
        <v>12</v>
      </c>
      <c r="D8" s="40"/>
      <c r="E8" s="23"/>
      <c r="F8" s="13"/>
      <c r="G8" s="13"/>
      <c r="H8" s="13"/>
      <c r="I8" s="13"/>
      <c r="J8" s="13"/>
    </row>
    <row r="9" spans="1:10" ht="15">
      <c r="A9" s="13"/>
      <c r="B9" s="20"/>
      <c r="C9" s="21" t="s">
        <v>13</v>
      </c>
      <c r="D9" s="24"/>
      <c r="E9" s="23"/>
      <c r="F9" s="13"/>
      <c r="G9" s="13"/>
      <c r="H9" s="13"/>
      <c r="I9" s="13"/>
      <c r="J9" s="13"/>
    </row>
    <row r="10" spans="1:10" ht="15">
      <c r="A10" s="13"/>
      <c r="B10" s="20"/>
      <c r="C10" s="21" t="s">
        <v>14</v>
      </c>
      <c r="D10" s="24"/>
      <c r="E10" s="23"/>
      <c r="F10" s="13"/>
      <c r="G10" s="13"/>
      <c r="H10" s="13"/>
      <c r="I10" s="13"/>
      <c r="J10" s="13"/>
    </row>
    <row r="11" spans="1:10" ht="15">
      <c r="A11" s="13"/>
      <c r="B11" s="20"/>
      <c r="C11" s="21"/>
      <c r="D11" s="24"/>
      <c r="E11" s="23"/>
      <c r="F11" s="13"/>
      <c r="G11" s="13"/>
      <c r="H11" s="13"/>
      <c r="I11" s="13"/>
      <c r="J11" s="13"/>
    </row>
    <row r="12" spans="1:10" ht="15">
      <c r="A12" s="13"/>
      <c r="B12" s="20"/>
      <c r="C12" s="21" t="s">
        <v>15</v>
      </c>
      <c r="D12" s="41"/>
      <c r="E12" s="23"/>
      <c r="F12" s="13"/>
      <c r="G12" s="13"/>
      <c r="H12" s="13"/>
      <c r="I12" s="13"/>
      <c r="J12" s="13"/>
    </row>
    <row r="13" spans="1:10" ht="15">
      <c r="A13" s="13"/>
      <c r="B13" s="20"/>
      <c r="C13" s="21" t="s">
        <v>16</v>
      </c>
      <c r="D13" s="41"/>
      <c r="E13" s="23"/>
      <c r="F13" s="13"/>
      <c r="G13" s="13"/>
      <c r="H13" s="13"/>
      <c r="I13" s="13"/>
      <c r="J13" s="13"/>
    </row>
    <row r="14" spans="1:10" ht="15">
      <c r="A14" s="13"/>
      <c r="B14" s="20"/>
      <c r="C14" s="21" t="s">
        <v>17</v>
      </c>
      <c r="D14" s="24"/>
      <c r="E14" s="23"/>
      <c r="F14" s="13"/>
      <c r="G14" s="13"/>
      <c r="H14" s="13"/>
      <c r="I14" s="13"/>
      <c r="J14" s="13"/>
    </row>
    <row r="15" spans="1:10" ht="15.75" thickBot="1">
      <c r="A15" s="13"/>
      <c r="B15" s="25"/>
      <c r="C15" s="26"/>
      <c r="D15" s="27"/>
      <c r="E15" s="28"/>
      <c r="F15" s="13"/>
      <c r="G15" s="13"/>
      <c r="H15" s="13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5" t="s">
        <v>7</v>
      </c>
      <c r="D17" s="13"/>
      <c r="E17" s="13"/>
      <c r="F17" s="13"/>
      <c r="G17" s="13"/>
      <c r="H17" s="13"/>
      <c r="I17" s="13"/>
      <c r="J17" s="13"/>
    </row>
    <row r="18" spans="1:10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6" ht="15">
      <c r="A19" s="13"/>
      <c r="B19" s="29"/>
      <c r="C19" s="30"/>
      <c r="D19" s="30"/>
      <c r="E19" s="31"/>
      <c r="F19" s="13"/>
    </row>
    <row r="20" spans="1:6" ht="15">
      <c r="A20" s="13"/>
      <c r="B20" s="44" t="s">
        <v>18</v>
      </c>
      <c r="C20" s="33" t="s">
        <v>20</v>
      </c>
      <c r="D20" s="35">
        <f>D7*(1-D9)</f>
        <v>0</v>
      </c>
      <c r="E20" s="34"/>
      <c r="F20" s="13"/>
    </row>
    <row r="21" spans="1:6" ht="15">
      <c r="A21" s="13"/>
      <c r="B21" s="44"/>
      <c r="C21" s="33" t="s">
        <v>19</v>
      </c>
      <c r="D21" s="45">
        <f>PV(D10,D8,-D20)</f>
        <v>0</v>
      </c>
      <c r="E21" s="34"/>
      <c r="F21" s="13"/>
    </row>
    <row r="22" spans="1:6" ht="15">
      <c r="A22" s="13"/>
      <c r="B22" s="44"/>
      <c r="C22" s="33" t="s">
        <v>25</v>
      </c>
      <c r="D22" s="48" t="e">
        <f>(1-PV(D10,D8,-D9/D8))</f>
        <v>#DIV/0!</v>
      </c>
      <c r="E22" s="34"/>
      <c r="F22" s="13"/>
    </row>
    <row r="23" spans="1:6" ht="15">
      <c r="A23" s="13"/>
      <c r="B23" s="44"/>
      <c r="C23" s="33"/>
      <c r="D23" s="43"/>
      <c r="E23" s="34"/>
      <c r="F23" s="13"/>
    </row>
    <row r="24" spans="1:6" ht="15.75">
      <c r="A24" s="13"/>
      <c r="B24" s="44"/>
      <c r="C24" s="33" t="s">
        <v>21</v>
      </c>
      <c r="D24" s="46" t="e">
        <f>D21/D22</f>
        <v>#DIV/0!</v>
      </c>
      <c r="E24" s="34"/>
      <c r="F24" s="13"/>
    </row>
    <row r="25" spans="1:6" ht="15">
      <c r="A25" s="13"/>
      <c r="B25" s="44"/>
      <c r="C25" s="33"/>
      <c r="D25" s="42"/>
      <c r="E25" s="34"/>
      <c r="F25" s="13"/>
    </row>
    <row r="26" spans="1:6" ht="15">
      <c r="A26" s="13"/>
      <c r="B26" s="44" t="s">
        <v>22</v>
      </c>
      <c r="C26" s="33" t="s">
        <v>23</v>
      </c>
      <c r="D26" s="51" t="e">
        <f>-D12+PV(D10,D8,(1-D9)*-D7)+PV(D10,D8,-D9*(D12/D8))</f>
        <v>#DIV/0!</v>
      </c>
      <c r="E26" s="34"/>
      <c r="F26" s="13"/>
    </row>
    <row r="27" spans="1:6" ht="15">
      <c r="A27" s="13"/>
      <c r="B27" s="44"/>
      <c r="C27" s="33"/>
      <c r="D27" s="42"/>
      <c r="E27" s="34"/>
      <c r="F27" s="13"/>
    </row>
    <row r="28" spans="1:6" ht="15">
      <c r="A28" s="13"/>
      <c r="B28" s="44"/>
      <c r="C28" s="33" t="s">
        <v>24</v>
      </c>
      <c r="D28" s="35">
        <f>D13+PV(D14,D8,(1-D9)*D14*D13)+PV(D14,D8,,D13)</f>
        <v>0</v>
      </c>
      <c r="E28" s="34"/>
      <c r="F28" s="13"/>
    </row>
    <row r="29" spans="1:6" ht="15.75">
      <c r="A29" s="13"/>
      <c r="B29" s="44"/>
      <c r="C29" s="33"/>
      <c r="D29" s="49"/>
      <c r="E29" s="34"/>
      <c r="F29" s="13"/>
    </row>
    <row r="30" spans="1:6" ht="15.75">
      <c r="A30" s="13"/>
      <c r="B30" s="44"/>
      <c r="C30" s="33" t="s">
        <v>26</v>
      </c>
      <c r="D30" s="47" t="e">
        <f>D26+D28</f>
        <v>#DIV/0!</v>
      </c>
      <c r="E30" s="34"/>
      <c r="F30" s="13"/>
    </row>
    <row r="31" spans="1:6" ht="15.75" thickBot="1">
      <c r="A31" s="13"/>
      <c r="B31" s="36"/>
      <c r="C31" s="37"/>
      <c r="D31" s="38"/>
      <c r="E31" s="39"/>
      <c r="F31" s="13"/>
    </row>
    <row r="32" spans="1:10" ht="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3"/>
      <c r="J90" s="13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2812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3"/>
      <c r="B1" s="13"/>
      <c r="C1" s="14" t="s">
        <v>10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 t="s">
        <v>27</v>
      </c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5" t="s">
        <v>6</v>
      </c>
      <c r="D4" s="13"/>
      <c r="E4" s="13"/>
      <c r="F4" s="13"/>
      <c r="G4" s="13"/>
      <c r="H4" s="13"/>
      <c r="I4" s="13"/>
      <c r="J4" s="13"/>
    </row>
    <row r="5" spans="1:10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6"/>
      <c r="C6" s="17"/>
      <c r="D6" s="18"/>
      <c r="E6" s="19"/>
      <c r="F6" s="13"/>
      <c r="G6" s="13"/>
      <c r="H6" s="13"/>
      <c r="I6" s="13"/>
      <c r="J6" s="13"/>
    </row>
    <row r="7" spans="1:10" ht="15">
      <c r="A7" s="13"/>
      <c r="B7" s="20"/>
      <c r="C7" s="21" t="s">
        <v>28</v>
      </c>
      <c r="D7" s="41"/>
      <c r="E7" s="23"/>
      <c r="F7" s="13"/>
      <c r="G7" s="13"/>
      <c r="H7" s="13"/>
      <c r="I7" s="13"/>
      <c r="J7" s="13"/>
    </row>
    <row r="8" spans="1:10" ht="15">
      <c r="A8" s="13"/>
      <c r="B8" s="20"/>
      <c r="C8" s="21" t="s">
        <v>12</v>
      </c>
      <c r="D8" s="40"/>
      <c r="E8" s="23"/>
      <c r="F8" s="13"/>
      <c r="G8" s="13"/>
      <c r="H8" s="13"/>
      <c r="I8" s="13"/>
      <c r="J8" s="13"/>
    </row>
    <row r="9" spans="1:10" ht="15">
      <c r="A9" s="13"/>
      <c r="B9" s="20"/>
      <c r="C9" s="21" t="s">
        <v>11</v>
      </c>
      <c r="D9" s="22"/>
      <c r="E9" s="23"/>
      <c r="F9" s="13"/>
      <c r="G9" s="13"/>
      <c r="H9" s="13"/>
      <c r="I9" s="13"/>
      <c r="J9" s="13"/>
    </row>
    <row r="10" spans="1:10" ht="15">
      <c r="A10" s="13"/>
      <c r="B10" s="20"/>
      <c r="C10" s="21" t="s">
        <v>17</v>
      </c>
      <c r="D10" s="50"/>
      <c r="E10" s="23"/>
      <c r="F10" s="13"/>
      <c r="G10" s="13"/>
      <c r="H10" s="13"/>
      <c r="I10" s="13"/>
      <c r="J10" s="13"/>
    </row>
    <row r="11" spans="1:10" ht="15">
      <c r="A11" s="13"/>
      <c r="B11" s="20"/>
      <c r="C11" s="21" t="s">
        <v>29</v>
      </c>
      <c r="D11" s="22"/>
      <c r="E11" s="23"/>
      <c r="F11" s="13"/>
      <c r="G11" s="13"/>
      <c r="H11" s="13"/>
      <c r="I11" s="13"/>
      <c r="J11" s="13"/>
    </row>
    <row r="12" spans="1:10" ht="15">
      <c r="A12" s="13"/>
      <c r="B12" s="20"/>
      <c r="C12" s="21" t="s">
        <v>14</v>
      </c>
      <c r="D12" s="24"/>
      <c r="E12" s="23"/>
      <c r="F12" s="13"/>
      <c r="G12" s="13"/>
      <c r="H12" s="13"/>
      <c r="I12" s="13"/>
      <c r="J12" s="13"/>
    </row>
    <row r="13" spans="1:10" ht="15">
      <c r="A13" s="13"/>
      <c r="B13" s="20"/>
      <c r="C13" s="21" t="s">
        <v>13</v>
      </c>
      <c r="D13" s="24"/>
      <c r="E13" s="23"/>
      <c r="F13" s="13"/>
      <c r="G13" s="13"/>
      <c r="H13" s="13"/>
      <c r="I13" s="13"/>
      <c r="J13" s="13"/>
    </row>
    <row r="14" spans="1:10" ht="15.75" thickBot="1">
      <c r="A14" s="13"/>
      <c r="B14" s="25"/>
      <c r="C14" s="26"/>
      <c r="D14" s="27"/>
      <c r="E14" s="28"/>
      <c r="F14" s="13"/>
      <c r="G14" s="13"/>
      <c r="H14" s="13"/>
      <c r="I14" s="13"/>
      <c r="J14" s="13"/>
    </row>
    <row r="15" spans="1:10" ht="1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3"/>
      <c r="B16" s="13"/>
      <c r="C16" s="15" t="s">
        <v>7</v>
      </c>
      <c r="D16" s="13"/>
      <c r="E16" s="13"/>
      <c r="F16" s="13"/>
      <c r="G16" s="13"/>
      <c r="H16" s="13"/>
      <c r="I16" s="13"/>
      <c r="J16" s="13"/>
    </row>
    <row r="17" spans="1:10" ht="15.7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8" ht="15">
      <c r="A18" s="13"/>
      <c r="B18" s="29"/>
      <c r="C18" s="30"/>
      <c r="D18" s="30"/>
      <c r="E18" s="31"/>
      <c r="F18" s="13"/>
      <c r="H18" s="52"/>
    </row>
    <row r="19" spans="1:8" ht="15">
      <c r="A19" s="13"/>
      <c r="B19" s="44"/>
      <c r="C19" s="33" t="s">
        <v>23</v>
      </c>
      <c r="D19" s="35" t="e">
        <f>-D7+PV(D12,D8,(1-D13)*-D9)+PV(D12,D8,-D13*(D7/D8))</f>
        <v>#DIV/0!</v>
      </c>
      <c r="E19" s="34"/>
      <c r="F19" s="13"/>
      <c r="H19" s="53"/>
    </row>
    <row r="20" spans="1:8" ht="15">
      <c r="A20" s="13"/>
      <c r="B20" s="44"/>
      <c r="C20" s="33"/>
      <c r="D20" s="42"/>
      <c r="E20" s="34"/>
      <c r="F20" s="13"/>
      <c r="H20" s="53"/>
    </row>
    <row r="21" spans="1:8" ht="15">
      <c r="A21" s="13"/>
      <c r="B21" s="44"/>
      <c r="C21" s="33" t="s">
        <v>24</v>
      </c>
      <c r="D21" s="35" t="e">
        <f>(D7-D11)+PV(D10,D8,(1-D13)*D10*D7)+PV(D10,D8,,D7)+PV(D10,D8,-D11/D8*D13)</f>
        <v>#DIV/0!</v>
      </c>
      <c r="E21" s="34"/>
      <c r="F21" s="13"/>
      <c r="H21" s="53"/>
    </row>
    <row r="22" spans="1:8" ht="15.75">
      <c r="A22" s="13"/>
      <c r="B22" s="44"/>
      <c r="C22" s="33"/>
      <c r="D22" s="49"/>
      <c r="E22" s="34"/>
      <c r="F22" s="13"/>
      <c r="H22" s="52"/>
    </row>
    <row r="23" spans="1:8" ht="15.75">
      <c r="A23" s="13"/>
      <c r="B23" s="44"/>
      <c r="C23" s="33" t="s">
        <v>26</v>
      </c>
      <c r="D23" s="47" t="e">
        <f>D19+D21</f>
        <v>#DIV/0!</v>
      </c>
      <c r="E23" s="34"/>
      <c r="F23" s="13"/>
      <c r="H23" s="52"/>
    </row>
    <row r="24" spans="1:6" ht="15.75" thickBot="1">
      <c r="A24" s="13"/>
      <c r="B24" s="36"/>
      <c r="C24" s="37"/>
      <c r="D24" s="38"/>
      <c r="E24" s="39"/>
      <c r="F24" s="13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2812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3"/>
      <c r="B1" s="13"/>
      <c r="C1" s="14" t="s">
        <v>10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 t="s">
        <v>30</v>
      </c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5" t="s">
        <v>6</v>
      </c>
      <c r="D4" s="13"/>
      <c r="E4" s="13"/>
      <c r="F4" s="13"/>
      <c r="G4" s="13"/>
      <c r="H4" s="13"/>
      <c r="I4" s="13"/>
      <c r="J4" s="13"/>
    </row>
    <row r="5" spans="1:10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6"/>
      <c r="C6" s="17"/>
      <c r="D6" s="18"/>
      <c r="E6" s="19"/>
      <c r="F6" s="13"/>
      <c r="G6" s="13"/>
      <c r="H6" s="13"/>
      <c r="I6" s="13"/>
      <c r="J6" s="13"/>
    </row>
    <row r="7" spans="1:10" ht="15">
      <c r="A7" s="13"/>
      <c r="B7" s="20"/>
      <c r="C7" s="21" t="s">
        <v>39</v>
      </c>
      <c r="D7" s="62"/>
      <c r="E7" s="23"/>
      <c r="F7" s="13"/>
      <c r="G7" s="13"/>
      <c r="H7" s="13"/>
      <c r="I7" s="13"/>
      <c r="J7" s="13"/>
    </row>
    <row r="8" spans="1:10" ht="15">
      <c r="A8" s="13"/>
      <c r="B8" s="20"/>
      <c r="C8" s="21" t="s">
        <v>37</v>
      </c>
      <c r="D8" s="61"/>
      <c r="E8" s="23"/>
      <c r="F8" s="13"/>
      <c r="G8" s="13"/>
      <c r="H8" s="13"/>
      <c r="I8" s="13"/>
      <c r="J8" s="13"/>
    </row>
    <row r="9" spans="1:10" ht="15">
      <c r="A9" s="13"/>
      <c r="B9" s="20"/>
      <c r="C9" s="21" t="s">
        <v>41</v>
      </c>
      <c r="D9" s="41"/>
      <c r="E9" s="23"/>
      <c r="F9" s="13"/>
      <c r="G9" s="13"/>
      <c r="H9" s="13"/>
      <c r="I9" s="13"/>
      <c r="J9" s="13"/>
    </row>
    <row r="10" spans="1:10" ht="15">
      <c r="A10" s="13"/>
      <c r="B10" s="20"/>
      <c r="C10" s="21" t="s">
        <v>38</v>
      </c>
      <c r="D10" s="24"/>
      <c r="E10" s="23"/>
      <c r="F10" s="13"/>
      <c r="G10" s="13"/>
      <c r="H10" s="13"/>
      <c r="I10" s="13"/>
      <c r="J10" s="13"/>
    </row>
    <row r="11" spans="1:10" ht="15">
      <c r="A11" s="13"/>
      <c r="B11" s="20"/>
      <c r="C11" s="21" t="s">
        <v>40</v>
      </c>
      <c r="D11" s="64"/>
      <c r="E11" s="23"/>
      <c r="F11" s="13"/>
      <c r="G11" s="13"/>
      <c r="H11" s="13"/>
      <c r="I11" s="13"/>
      <c r="J11" s="13"/>
    </row>
    <row r="12" spans="1:10" ht="15">
      <c r="A12" s="13"/>
      <c r="B12" s="20"/>
      <c r="C12" s="21" t="s">
        <v>42</v>
      </c>
      <c r="D12" s="41"/>
      <c r="E12" s="23"/>
      <c r="F12" s="13"/>
      <c r="G12" s="13"/>
      <c r="H12" s="13"/>
      <c r="I12" s="13"/>
      <c r="J12" s="13"/>
    </row>
    <row r="13" spans="1:10" ht="15">
      <c r="A13" s="13"/>
      <c r="B13" s="20"/>
      <c r="C13" s="21" t="s">
        <v>43</v>
      </c>
      <c r="D13" s="41"/>
      <c r="E13" s="23"/>
      <c r="F13" s="13"/>
      <c r="G13" s="13"/>
      <c r="H13" s="13"/>
      <c r="I13" s="13"/>
      <c r="J13" s="13"/>
    </row>
    <row r="14" spans="1:10" ht="15">
      <c r="A14" s="13"/>
      <c r="B14" s="20"/>
      <c r="C14" s="21" t="s">
        <v>13</v>
      </c>
      <c r="D14" s="63"/>
      <c r="E14" s="23"/>
      <c r="F14" s="13"/>
      <c r="G14" s="13"/>
      <c r="H14" s="13"/>
      <c r="I14" s="13"/>
      <c r="J14" s="13"/>
    </row>
    <row r="15" spans="1:10" ht="15.75" thickBot="1">
      <c r="A15" s="13"/>
      <c r="B15" s="25"/>
      <c r="C15" s="26"/>
      <c r="D15" s="27"/>
      <c r="E15" s="28"/>
      <c r="F15" s="13"/>
      <c r="G15" s="13"/>
      <c r="H15" s="13"/>
      <c r="I15" s="13"/>
      <c r="J15" s="13"/>
    </row>
    <row r="16" spans="1:10" ht="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13"/>
      <c r="C17" s="15" t="s">
        <v>7</v>
      </c>
      <c r="D17" s="13"/>
      <c r="E17" s="13"/>
      <c r="F17" s="13"/>
      <c r="G17" s="13"/>
      <c r="H17" s="13"/>
      <c r="I17" s="13"/>
      <c r="J17" s="13"/>
    </row>
    <row r="18" spans="1:10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8" ht="15">
      <c r="A19" s="13"/>
      <c r="B19" s="29"/>
      <c r="C19" s="30"/>
      <c r="D19" s="30"/>
      <c r="E19" s="31"/>
      <c r="F19" s="13"/>
      <c r="H19" s="52"/>
    </row>
    <row r="20" spans="1:8" ht="15">
      <c r="A20" s="13"/>
      <c r="B20" s="44" t="s">
        <v>18</v>
      </c>
      <c r="C20" s="33" t="s">
        <v>44</v>
      </c>
      <c r="D20" s="60">
        <f>D7*D11</f>
        <v>0</v>
      </c>
      <c r="E20" s="34"/>
      <c r="F20" s="13"/>
      <c r="H20" s="52"/>
    </row>
    <row r="21" spans="1:8" ht="15">
      <c r="A21" s="13"/>
      <c r="B21" s="44"/>
      <c r="C21" s="33" t="s">
        <v>45</v>
      </c>
      <c r="D21" s="65">
        <f>D7*D12</f>
        <v>0</v>
      </c>
      <c r="E21" s="34"/>
      <c r="F21" s="13"/>
      <c r="H21" s="52"/>
    </row>
    <row r="22" spans="1:8" ht="15">
      <c r="A22" s="13"/>
      <c r="B22" s="44"/>
      <c r="C22" s="33" t="s">
        <v>46</v>
      </c>
      <c r="D22" s="65">
        <f>D13*D7</f>
        <v>0</v>
      </c>
      <c r="E22" s="34"/>
      <c r="F22" s="13"/>
      <c r="H22" s="53"/>
    </row>
    <row r="23" spans="1:8" ht="15">
      <c r="A23" s="13"/>
      <c r="B23" s="44"/>
      <c r="C23" s="33" t="s">
        <v>8</v>
      </c>
      <c r="D23" s="66">
        <f>D7*D9</f>
        <v>0</v>
      </c>
      <c r="E23" s="34"/>
      <c r="F23" s="13"/>
      <c r="H23" s="53"/>
    </row>
    <row r="24" spans="1:8" ht="15">
      <c r="A24" s="13"/>
      <c r="B24" s="44"/>
      <c r="C24" s="33" t="s">
        <v>47</v>
      </c>
      <c r="D24" s="60">
        <f>D20-D21-D22-D23</f>
        <v>0</v>
      </c>
      <c r="E24" s="34"/>
      <c r="F24" s="13"/>
      <c r="H24" s="53"/>
    </row>
    <row r="25" spans="1:8" ht="15">
      <c r="A25" s="13"/>
      <c r="B25" s="44"/>
      <c r="C25" s="33" t="s">
        <v>48</v>
      </c>
      <c r="D25" s="65">
        <f>D24*D14</f>
        <v>0</v>
      </c>
      <c r="E25" s="34"/>
      <c r="F25" s="13"/>
      <c r="H25" s="53"/>
    </row>
    <row r="26" spans="1:8" ht="15.75" thickBot="1">
      <c r="A26" s="13"/>
      <c r="B26" s="44"/>
      <c r="C26" s="33" t="s">
        <v>9</v>
      </c>
      <c r="D26" s="67">
        <f>D24-D25</f>
        <v>0</v>
      </c>
      <c r="E26" s="34"/>
      <c r="F26" s="13"/>
      <c r="H26" s="53"/>
    </row>
    <row r="27" spans="1:8" ht="15.75" thickTop="1">
      <c r="A27" s="13"/>
      <c r="B27" s="44"/>
      <c r="C27" s="33"/>
      <c r="D27" s="42"/>
      <c r="E27" s="34"/>
      <c r="F27" s="13"/>
      <c r="H27" s="53"/>
    </row>
    <row r="28" spans="1:8" ht="15.75">
      <c r="A28" s="13"/>
      <c r="B28" s="44"/>
      <c r="C28" s="33" t="s">
        <v>49</v>
      </c>
      <c r="D28" s="47" t="e">
        <f>D26/D10</f>
        <v>#DIV/0!</v>
      </c>
      <c r="E28" s="34"/>
      <c r="F28" s="13"/>
      <c r="H28" s="53"/>
    </row>
    <row r="29" spans="1:8" ht="15">
      <c r="A29" s="13"/>
      <c r="B29" s="44"/>
      <c r="C29" s="33"/>
      <c r="D29" s="42"/>
      <c r="E29" s="34"/>
      <c r="F29" s="13"/>
      <c r="H29" s="53"/>
    </row>
    <row r="30" spans="1:8" ht="15">
      <c r="A30" s="13"/>
      <c r="B30" s="44" t="s">
        <v>22</v>
      </c>
      <c r="C30" s="33" t="s">
        <v>50</v>
      </c>
      <c r="D30" s="35" t="e">
        <f>D28*D8</f>
        <v>#DIV/0!</v>
      </c>
      <c r="E30" s="34"/>
      <c r="F30" s="13"/>
      <c r="H30" s="53"/>
    </row>
    <row r="31" spans="1:8" ht="15">
      <c r="A31" s="13"/>
      <c r="B31" s="44"/>
      <c r="C31" s="33"/>
      <c r="D31" s="42"/>
      <c r="E31" s="34"/>
      <c r="F31" s="13"/>
      <c r="H31" s="53"/>
    </row>
    <row r="32" spans="1:8" ht="15.75">
      <c r="A32" s="13"/>
      <c r="B32" s="44"/>
      <c r="C32" s="33" t="s">
        <v>51</v>
      </c>
      <c r="D32" s="47" t="e">
        <f>D28+D30</f>
        <v>#DIV/0!</v>
      </c>
      <c r="E32" s="34"/>
      <c r="F32" s="13"/>
      <c r="H32" s="53"/>
    </row>
    <row r="33" spans="1:6" ht="15.75" thickBot="1">
      <c r="A33" s="13"/>
      <c r="B33" s="36"/>
      <c r="C33" s="37"/>
      <c r="D33" s="38"/>
      <c r="E33" s="39"/>
      <c r="F33" s="13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3"/>
      <c r="J92" s="13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2812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3"/>
      <c r="B1" s="13"/>
      <c r="C1" s="14" t="s">
        <v>10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 t="s">
        <v>52</v>
      </c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5" t="s">
        <v>6</v>
      </c>
      <c r="D4" s="13"/>
      <c r="E4" s="13"/>
      <c r="F4" s="13"/>
      <c r="G4" s="13"/>
      <c r="H4" s="13"/>
      <c r="I4" s="13"/>
      <c r="J4" s="13"/>
    </row>
    <row r="5" spans="1:10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6"/>
      <c r="C6" s="17"/>
      <c r="D6" s="18"/>
      <c r="E6" s="19"/>
      <c r="F6" s="13"/>
      <c r="G6" s="13"/>
      <c r="H6" s="13"/>
      <c r="I6" s="13"/>
      <c r="J6" s="13"/>
    </row>
    <row r="7" spans="1:10" ht="15">
      <c r="A7" s="13"/>
      <c r="B7" s="20"/>
      <c r="C7" s="21" t="s">
        <v>34</v>
      </c>
      <c r="D7" s="40"/>
      <c r="E7" s="23"/>
      <c r="F7" s="13"/>
      <c r="G7" s="13"/>
      <c r="H7" s="13"/>
      <c r="I7" s="13"/>
      <c r="J7" s="13"/>
    </row>
    <row r="8" spans="1:10" ht="15">
      <c r="A8" s="13"/>
      <c r="B8" s="20"/>
      <c r="C8" s="21" t="s">
        <v>54</v>
      </c>
      <c r="D8" s="24"/>
      <c r="E8" s="23"/>
      <c r="F8" s="13"/>
      <c r="G8" s="13"/>
      <c r="H8" s="13"/>
      <c r="I8" s="13"/>
      <c r="J8" s="13"/>
    </row>
    <row r="9" spans="1:10" ht="15">
      <c r="A9" s="13"/>
      <c r="B9" s="20"/>
      <c r="C9" s="21" t="s">
        <v>53</v>
      </c>
      <c r="D9" s="22"/>
      <c r="E9" s="23"/>
      <c r="F9" s="13"/>
      <c r="G9" s="13"/>
      <c r="H9" s="13"/>
      <c r="I9" s="13"/>
      <c r="J9" s="13"/>
    </row>
    <row r="10" spans="1:10" ht="15">
      <c r="A10" s="13"/>
      <c r="B10" s="20"/>
      <c r="C10" s="21" t="s">
        <v>29</v>
      </c>
      <c r="D10" s="50"/>
      <c r="E10" s="23"/>
      <c r="F10" s="13"/>
      <c r="G10" s="13"/>
      <c r="H10" s="13"/>
      <c r="I10" s="13"/>
      <c r="J10" s="13"/>
    </row>
    <row r="11" spans="1:10" ht="15">
      <c r="A11" s="13"/>
      <c r="B11" s="20"/>
      <c r="C11" s="21" t="s">
        <v>13</v>
      </c>
      <c r="D11" s="24"/>
      <c r="E11" s="23"/>
      <c r="F11" s="13"/>
      <c r="G11" s="13"/>
      <c r="H11" s="13"/>
      <c r="I11" s="13"/>
      <c r="J11" s="13"/>
    </row>
    <row r="12" spans="1:10" ht="15.75" thickBot="1">
      <c r="A12" s="13"/>
      <c r="B12" s="25"/>
      <c r="C12" s="26"/>
      <c r="D12" s="27"/>
      <c r="E12" s="28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/>
      <c r="B14" s="13"/>
      <c r="C14" s="15" t="s">
        <v>7</v>
      </c>
      <c r="D14" s="13"/>
      <c r="E14" s="13"/>
      <c r="F14" s="13"/>
      <c r="G14" s="13"/>
      <c r="H14" s="13"/>
      <c r="I14" s="13"/>
      <c r="J14" s="13"/>
    </row>
    <row r="15" spans="1:10" ht="15.7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8" ht="15">
      <c r="A16" s="13"/>
      <c r="B16" s="29"/>
      <c r="C16" s="30"/>
      <c r="D16" s="30"/>
      <c r="E16" s="31"/>
      <c r="F16" s="13"/>
      <c r="H16" s="52"/>
    </row>
    <row r="17" spans="1:8" ht="15.75">
      <c r="A17" s="13"/>
      <c r="B17" s="44" t="s">
        <v>18</v>
      </c>
      <c r="C17" s="33" t="s">
        <v>55</v>
      </c>
      <c r="D17" s="47">
        <f>D9-PV(D8,D7,-D8*D9*(1-D11))-PV(D8,D7,,-D9)</f>
        <v>0</v>
      </c>
      <c r="E17" s="34"/>
      <c r="F17" s="13"/>
      <c r="H17" s="53"/>
    </row>
    <row r="18" spans="1:8" ht="15.75">
      <c r="A18" s="13"/>
      <c r="B18" s="44"/>
      <c r="C18" s="33"/>
      <c r="D18" s="49"/>
      <c r="E18" s="34"/>
      <c r="F18" s="13"/>
      <c r="H18" s="53"/>
    </row>
    <row r="19" spans="1:8" ht="15">
      <c r="A19" s="13"/>
      <c r="B19" s="44" t="s">
        <v>22</v>
      </c>
      <c r="C19" s="33" t="s">
        <v>29</v>
      </c>
      <c r="D19" s="35">
        <f>D9*D10</f>
        <v>0</v>
      </c>
      <c r="E19" s="34"/>
      <c r="F19" s="13"/>
      <c r="H19" s="53"/>
    </row>
    <row r="20" spans="1:8" ht="15.75">
      <c r="A20" s="13"/>
      <c r="B20" s="44"/>
      <c r="C20" s="33"/>
      <c r="D20" s="49"/>
      <c r="E20" s="34"/>
      <c r="F20" s="13"/>
      <c r="H20" s="53"/>
    </row>
    <row r="21" spans="1:8" ht="15">
      <c r="A21" s="13"/>
      <c r="B21" s="44"/>
      <c r="C21" s="33" t="s">
        <v>56</v>
      </c>
      <c r="D21" s="35" t="e">
        <f>(D10*D9)/D7</f>
        <v>#DIV/0!</v>
      </c>
      <c r="E21" s="34"/>
      <c r="F21" s="13"/>
      <c r="H21" s="53"/>
    </row>
    <row r="22" spans="1:8" ht="15.75">
      <c r="A22" s="13"/>
      <c r="B22" s="44"/>
      <c r="C22" s="33"/>
      <c r="D22" s="49"/>
      <c r="E22" s="34"/>
      <c r="F22" s="13"/>
      <c r="H22" s="53"/>
    </row>
    <row r="23" spans="1:8" ht="15.75">
      <c r="A23" s="13"/>
      <c r="B23" s="44"/>
      <c r="C23" s="33" t="s">
        <v>55</v>
      </c>
      <c r="D23" s="47" t="e">
        <f>(D9*(1-D10))-PV(D8,D7,-D8*D9*(1-D11))-PV(D8,D7,,-D9)+PV(D8,D7,-D21*D11)</f>
        <v>#DIV/0!</v>
      </c>
      <c r="E23" s="34"/>
      <c r="F23" s="13"/>
      <c r="H23" s="53"/>
    </row>
    <row r="24" spans="1:6" ht="15.75" thickBot="1">
      <c r="A24" s="13"/>
      <c r="B24" s="36"/>
      <c r="C24" s="37"/>
      <c r="D24" s="38"/>
      <c r="E24" s="39"/>
      <c r="F24" s="13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</sheetData>
  <printOptions/>
  <pageMargins left="0.75" right="0.75" top="1" bottom="1" header="0.5" footer="0.5"/>
  <pageSetup horizontalDpi="360" verticalDpi="36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5.28125" style="0" bestFit="1" customWidth="1"/>
    <col min="4" max="4" width="18.140625" style="0" customWidth="1"/>
    <col min="5" max="5" width="3.00390625" style="0" customWidth="1"/>
    <col min="6" max="6" width="18.140625" style="0" customWidth="1"/>
    <col min="7" max="7" width="3.140625" style="0" customWidth="1"/>
    <col min="8" max="8" width="18.140625" style="0" customWidth="1"/>
    <col min="9" max="9" width="3.140625" style="0" customWidth="1"/>
  </cols>
  <sheetData>
    <row r="1" spans="1:10" ht="18">
      <c r="A1" s="13"/>
      <c r="B1" s="13"/>
      <c r="C1" s="14" t="s">
        <v>10</v>
      </c>
      <c r="D1" s="13"/>
      <c r="E1" s="13"/>
      <c r="F1" s="13"/>
      <c r="G1" s="13"/>
      <c r="H1" s="13"/>
      <c r="I1" s="13"/>
      <c r="J1" s="13"/>
    </row>
    <row r="2" spans="1:10" ht="15">
      <c r="A2" s="13"/>
      <c r="B2" s="13"/>
      <c r="C2" s="13" t="s">
        <v>57</v>
      </c>
      <c r="D2" s="13"/>
      <c r="E2" s="13"/>
      <c r="F2" s="13"/>
      <c r="G2" s="13"/>
      <c r="H2" s="13"/>
      <c r="I2" s="13"/>
      <c r="J2" s="13"/>
    </row>
    <row r="3" spans="1:10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3"/>
      <c r="B4" s="13"/>
      <c r="C4" s="15" t="s">
        <v>6</v>
      </c>
      <c r="D4" s="13"/>
      <c r="E4" s="13"/>
      <c r="F4" s="13"/>
      <c r="G4" s="13"/>
      <c r="H4" s="13"/>
      <c r="I4" s="13"/>
      <c r="J4" s="13"/>
    </row>
    <row r="5" spans="1:10" ht="15.75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3"/>
      <c r="B6" s="16"/>
      <c r="C6" s="17"/>
      <c r="D6" s="18"/>
      <c r="E6" s="19"/>
      <c r="F6" s="13"/>
      <c r="G6" s="13"/>
      <c r="H6" s="13"/>
      <c r="I6" s="13"/>
      <c r="J6" s="13"/>
    </row>
    <row r="7" spans="1:10" ht="15">
      <c r="A7" s="13"/>
      <c r="B7" s="20"/>
      <c r="C7" s="21" t="s">
        <v>28</v>
      </c>
      <c r="D7" s="41"/>
      <c r="E7" s="23"/>
      <c r="F7" s="13"/>
      <c r="G7" s="13"/>
      <c r="H7" s="13"/>
      <c r="I7" s="13"/>
      <c r="J7" s="13"/>
    </row>
    <row r="8" spans="1:10" ht="15">
      <c r="A8" s="13"/>
      <c r="B8" s="20"/>
      <c r="C8" s="21" t="s">
        <v>31</v>
      </c>
      <c r="D8" s="54"/>
      <c r="E8" s="23"/>
      <c r="F8" s="13"/>
      <c r="G8" s="13"/>
      <c r="H8" s="13"/>
      <c r="I8" s="13"/>
      <c r="J8" s="13"/>
    </row>
    <row r="9" spans="1:10" ht="15">
      <c r="A9" s="13"/>
      <c r="B9" s="20"/>
      <c r="C9" s="21" t="s">
        <v>32</v>
      </c>
      <c r="D9" s="22"/>
      <c r="E9" s="23"/>
      <c r="F9" s="13"/>
      <c r="G9" s="13"/>
      <c r="H9" s="13"/>
      <c r="I9" s="13"/>
      <c r="J9" s="13"/>
    </row>
    <row r="10" spans="1:10" ht="15">
      <c r="A10" s="13"/>
      <c r="B10" s="20"/>
      <c r="C10" s="21" t="s">
        <v>12</v>
      </c>
      <c r="D10" s="40"/>
      <c r="E10" s="23"/>
      <c r="F10" s="13"/>
      <c r="G10" s="13"/>
      <c r="H10" s="13"/>
      <c r="I10" s="13"/>
      <c r="J10" s="13"/>
    </row>
    <row r="11" spans="1:10" ht="15">
      <c r="A11" s="13"/>
      <c r="B11" s="20"/>
      <c r="C11" s="21" t="s">
        <v>13</v>
      </c>
      <c r="D11" s="24"/>
      <c r="E11" s="23"/>
      <c r="F11" s="13"/>
      <c r="G11" s="13"/>
      <c r="H11" s="13"/>
      <c r="I11" s="13"/>
      <c r="J11" s="13"/>
    </row>
    <row r="12" spans="1:10" ht="15">
      <c r="A12" s="13"/>
      <c r="B12" s="20"/>
      <c r="C12" s="21" t="s">
        <v>14</v>
      </c>
      <c r="D12" s="24"/>
      <c r="E12" s="23"/>
      <c r="F12" s="13"/>
      <c r="G12" s="13"/>
      <c r="H12" s="13"/>
      <c r="I12" s="13"/>
      <c r="J12" s="13"/>
    </row>
    <row r="13" spans="1:10" ht="15">
      <c r="A13" s="13"/>
      <c r="B13" s="20"/>
      <c r="C13" s="21" t="s">
        <v>17</v>
      </c>
      <c r="D13" s="50"/>
      <c r="E13" s="23"/>
      <c r="F13" s="13"/>
      <c r="G13" s="13"/>
      <c r="H13" s="13"/>
      <c r="I13" s="13"/>
      <c r="J13" s="13"/>
    </row>
    <row r="14" spans="1:10" ht="15">
      <c r="A14" s="13"/>
      <c r="B14" s="20"/>
      <c r="C14" s="21" t="s">
        <v>33</v>
      </c>
      <c r="D14" s="22"/>
      <c r="E14" s="23"/>
      <c r="F14" s="13"/>
      <c r="G14" s="13"/>
      <c r="H14" s="13"/>
      <c r="I14" s="13"/>
      <c r="J14" s="13"/>
    </row>
    <row r="15" spans="2:5" ht="15">
      <c r="B15" s="56"/>
      <c r="C15" s="55" t="s">
        <v>34</v>
      </c>
      <c r="D15" s="57"/>
      <c r="E15" s="58"/>
    </row>
    <row r="16" spans="2:5" ht="15">
      <c r="B16" s="56"/>
      <c r="C16" s="55" t="s">
        <v>35</v>
      </c>
      <c r="D16" s="59"/>
      <c r="E16" s="58"/>
    </row>
    <row r="17" spans="1:10" ht="15.75" thickBot="1">
      <c r="A17" s="13"/>
      <c r="B17" s="25"/>
      <c r="C17" s="26"/>
      <c r="D17" s="27"/>
      <c r="E17" s="28"/>
      <c r="F17" s="13"/>
      <c r="G17" s="13"/>
      <c r="H17" s="13"/>
      <c r="I17" s="13"/>
      <c r="J17" s="13"/>
    </row>
    <row r="18" spans="1:10" ht="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3"/>
      <c r="B19" s="13"/>
      <c r="C19" s="15" t="s">
        <v>7</v>
      </c>
      <c r="D19" s="13"/>
      <c r="E19" s="13"/>
      <c r="F19" s="13"/>
      <c r="G19" s="13"/>
      <c r="H19" s="13"/>
      <c r="I19" s="13"/>
      <c r="J19" s="13"/>
    </row>
    <row r="20" spans="1:10" ht="15.7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8" ht="15">
      <c r="A21" s="13"/>
      <c r="B21" s="29"/>
      <c r="C21" s="30"/>
      <c r="D21" s="30"/>
      <c r="E21" s="31"/>
      <c r="F21" s="13"/>
      <c r="H21" s="52"/>
    </row>
    <row r="22" spans="1:8" ht="15">
      <c r="A22" s="13"/>
      <c r="B22" s="32"/>
      <c r="C22" s="33" t="s">
        <v>36</v>
      </c>
      <c r="D22" s="60" t="e">
        <f>D7/D8</f>
        <v>#DIV/0!</v>
      </c>
      <c r="E22" s="34"/>
      <c r="F22" s="13"/>
      <c r="H22" s="52"/>
    </row>
    <row r="23" spans="1:8" ht="15">
      <c r="A23" s="13"/>
      <c r="B23" s="32"/>
      <c r="C23" s="33"/>
      <c r="D23" s="33"/>
      <c r="E23" s="34"/>
      <c r="F23" s="13"/>
      <c r="H23" s="52"/>
    </row>
    <row r="24" spans="1:8" ht="15">
      <c r="A24" s="13"/>
      <c r="B24" s="44"/>
      <c r="C24" s="33" t="s">
        <v>23</v>
      </c>
      <c r="D24" s="35" t="e">
        <f>-D7+PV(D12,D10,(1-D11)*-D9)+PV(D12,D8,-D11*D22)</f>
        <v>#DIV/0!</v>
      </c>
      <c r="E24" s="34"/>
      <c r="F24" s="13"/>
      <c r="H24" s="53"/>
    </row>
    <row r="25" spans="1:8" ht="15">
      <c r="A25" s="13"/>
      <c r="B25" s="44"/>
      <c r="C25" s="33"/>
      <c r="D25" s="42"/>
      <c r="E25" s="34"/>
      <c r="F25" s="13"/>
      <c r="H25" s="53"/>
    </row>
    <row r="26" spans="1:8" ht="15">
      <c r="A26" s="13"/>
      <c r="B26" s="44"/>
      <c r="C26" s="33" t="s">
        <v>24</v>
      </c>
      <c r="D26" s="35">
        <f>D14+PV(D13,D15,(1-D11)*D16*D14)+PV(D13,D15,,D14)</f>
        <v>0</v>
      </c>
      <c r="E26" s="34"/>
      <c r="F26" s="13"/>
      <c r="H26" s="53"/>
    </row>
    <row r="27" spans="1:8" ht="15.75">
      <c r="A27" s="13"/>
      <c r="B27" s="44"/>
      <c r="C27" s="33"/>
      <c r="D27" s="49"/>
      <c r="E27" s="34"/>
      <c r="F27" s="13"/>
      <c r="H27" s="52"/>
    </row>
    <row r="28" spans="1:8" ht="15.75">
      <c r="A28" s="13"/>
      <c r="B28" s="44"/>
      <c r="C28" s="33" t="s">
        <v>26</v>
      </c>
      <c r="D28" s="47" t="e">
        <f>D24+D26</f>
        <v>#DIV/0!</v>
      </c>
      <c r="E28" s="34"/>
      <c r="F28" s="13"/>
      <c r="H28" s="52"/>
    </row>
    <row r="29" spans="1:6" ht="15.75" thickBot="1">
      <c r="A29" s="13"/>
      <c r="B29" s="36"/>
      <c r="C29" s="37"/>
      <c r="D29" s="38"/>
      <c r="E29" s="39"/>
      <c r="F29" s="13"/>
    </row>
    <row r="30" spans="1:10" ht="1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</sheetData>
  <printOptions/>
  <pageMargins left="0.75" right="0.75" top="1" bottom="1" header="0.5" footer="0.5"/>
  <pageSetup horizontalDpi="360" verticalDpi="36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Belmont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Belmont University</dc:creator>
  <cp:keywords/>
  <dc:description/>
  <cp:lastModifiedBy>Belmont University</cp:lastModifiedBy>
  <dcterms:created xsi:type="dcterms:W3CDTF">2006-02-11T22:25:24Z</dcterms:created>
  <dcterms:modified xsi:type="dcterms:W3CDTF">2007-01-18T20:31:03Z</dcterms:modified>
  <cp:category/>
  <cp:version/>
  <cp:contentType/>
  <cp:contentStatus/>
</cp:coreProperties>
</file>