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100" windowHeight="6345" activeTab="0"/>
  </bookViews>
  <sheets>
    <sheet name="Instructions" sheetId="1" r:id="rId1"/>
    <sheet name="Exercise 15-4" sheetId="2" r:id="rId2"/>
    <sheet name="Analysis" sheetId="3" r:id="rId3"/>
    <sheet name="What the Numbers Mean" sheetId="4" r:id="rId4"/>
  </sheets>
  <definedNames/>
  <calcPr fullCalcOnLoad="1"/>
</workbook>
</file>

<file path=xl/comments3.xml><?xml version="1.0" encoding="utf-8"?>
<comments xmlns="http://schemas.openxmlformats.org/spreadsheetml/2006/main">
  <authors>
    <author>Dan Viele</author>
  </authors>
  <commentList>
    <comment ref="C16" authorId="0">
      <text>
        <r>
          <rPr>
            <b/>
            <sz val="8"/>
            <rFont val="Tahoma"/>
            <family val="0"/>
          </rPr>
          <t xml:space="preserve">Enter </t>
        </r>
        <r>
          <rPr>
            <b/>
            <i/>
            <sz val="8"/>
            <color indexed="10"/>
            <rFont val="Tahoma"/>
            <family val="2"/>
          </rPr>
          <t>budgeted</t>
        </r>
        <r>
          <rPr>
            <b/>
            <sz val="8"/>
            <rFont val="Tahoma"/>
            <family val="0"/>
          </rPr>
          <t xml:space="preserve"> direct material cost for April.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Enter </t>
        </r>
        <r>
          <rPr>
            <b/>
            <i/>
            <sz val="8"/>
            <color indexed="10"/>
            <rFont val="Tahoma"/>
            <family val="2"/>
          </rPr>
          <t>budgeted</t>
        </r>
        <r>
          <rPr>
            <b/>
            <sz val="8"/>
            <rFont val="Tahoma"/>
            <family val="0"/>
          </rPr>
          <t xml:space="preserve"> units to be produced in April.</t>
        </r>
      </text>
    </comment>
    <comment ref="G31" authorId="0">
      <text>
        <r>
          <rPr>
            <b/>
            <sz val="8"/>
            <rFont val="Tahoma"/>
            <family val="0"/>
          </rPr>
          <t xml:space="preserve">Enter </t>
        </r>
        <r>
          <rPr>
            <b/>
            <i/>
            <sz val="8"/>
            <color indexed="10"/>
            <rFont val="Tahoma"/>
            <family val="2"/>
          </rPr>
          <t>actual</t>
        </r>
        <r>
          <rPr>
            <b/>
            <sz val="8"/>
            <rFont val="Tahoma"/>
            <family val="0"/>
          </rPr>
          <t xml:space="preserve"> units produced in April.</t>
        </r>
      </text>
    </comment>
    <comment ref="G33" authorId="0">
      <text>
        <r>
          <rPr>
            <b/>
            <sz val="8"/>
            <rFont val="Tahoma"/>
            <family val="0"/>
          </rPr>
          <t xml:space="preserve">Calculate the </t>
        </r>
        <r>
          <rPr>
            <b/>
            <i/>
            <sz val="8"/>
            <color indexed="10"/>
            <rFont val="Tahoma"/>
            <family val="2"/>
          </rPr>
          <t>budget allowance</t>
        </r>
        <r>
          <rPr>
            <b/>
            <sz val="8"/>
            <rFont val="Tahoma"/>
            <family val="0"/>
          </rPr>
          <t xml:space="preserve"> for direct material given the actual units produced in April.</t>
        </r>
      </text>
    </comment>
    <comment ref="I33" authorId="0">
      <text>
        <r>
          <rPr>
            <b/>
            <sz val="8"/>
            <rFont val="Tahoma"/>
            <family val="0"/>
          </rPr>
          <t xml:space="preserve">Enter </t>
        </r>
        <r>
          <rPr>
            <b/>
            <i/>
            <sz val="8"/>
            <color indexed="10"/>
            <rFont val="Tahoma"/>
            <family val="2"/>
          </rPr>
          <t>actual</t>
        </r>
        <r>
          <rPr>
            <b/>
            <sz val="8"/>
            <rFont val="Tahoma"/>
            <family val="0"/>
          </rPr>
          <t xml:space="preserve"> direct material cost for April.</t>
        </r>
      </text>
    </comment>
    <comment ref="K33" authorId="0">
      <text>
        <r>
          <rPr>
            <b/>
            <sz val="8"/>
            <rFont val="Tahoma"/>
            <family val="0"/>
          </rPr>
          <t xml:space="preserve">The direct material  </t>
        </r>
        <r>
          <rPr>
            <b/>
            <i/>
            <sz val="8"/>
            <color indexed="10"/>
            <rFont val="Tahoma"/>
            <family val="2"/>
          </rPr>
          <t>budget variance</t>
        </r>
        <r>
          <rPr>
            <b/>
            <sz val="8"/>
            <rFont val="Tahoma"/>
            <family val="0"/>
          </rPr>
          <t xml:space="preserve"> is the difference between the</t>
        </r>
        <r>
          <rPr>
            <b/>
            <i/>
            <sz val="8"/>
            <color indexed="10"/>
            <rFont val="Tahoma"/>
            <family val="2"/>
          </rPr>
          <t xml:space="preserve"> flexible budget allowance</t>
        </r>
        <r>
          <rPr>
            <b/>
            <sz val="8"/>
            <rFont val="Tahoma"/>
            <family val="0"/>
          </rPr>
          <t xml:space="preserve"> for April's production and the </t>
        </r>
        <r>
          <rPr>
            <b/>
            <i/>
            <sz val="8"/>
            <color indexed="10"/>
            <rFont val="Tahoma"/>
            <family val="2"/>
          </rPr>
          <t>actual cost</t>
        </r>
        <r>
          <rPr>
            <b/>
            <sz val="8"/>
            <rFont val="Tahoma"/>
            <family val="0"/>
          </rPr>
          <t xml:space="preserve"> incurred for direct materials in April.</t>
        </r>
      </text>
    </comment>
  </commentList>
</comments>
</file>

<file path=xl/comments4.xml><?xml version="1.0" encoding="utf-8"?>
<comments xmlns="http://schemas.openxmlformats.org/spreadsheetml/2006/main">
  <authors>
    <author>Dan Viele</author>
  </authors>
  <commentList>
    <comment ref="G54" authorId="0">
      <text>
        <r>
          <rPr>
            <b/>
            <sz val="8"/>
            <rFont val="Tahoma"/>
            <family val="0"/>
          </rPr>
          <t xml:space="preserve">Enter </t>
        </r>
        <r>
          <rPr>
            <b/>
            <i/>
            <sz val="8"/>
            <color indexed="10"/>
            <rFont val="Tahoma"/>
            <family val="2"/>
          </rPr>
          <t>actual</t>
        </r>
        <r>
          <rPr>
            <b/>
            <sz val="8"/>
            <rFont val="Tahoma"/>
            <family val="0"/>
          </rPr>
          <t xml:space="preserve"> units produced in April.</t>
        </r>
      </text>
    </comment>
    <comment ref="G56" authorId="0">
      <text>
        <r>
          <rPr>
            <b/>
            <sz val="8"/>
            <rFont val="Tahoma"/>
            <family val="0"/>
          </rPr>
          <t xml:space="preserve">Calculate the </t>
        </r>
        <r>
          <rPr>
            <b/>
            <i/>
            <sz val="8"/>
            <color indexed="10"/>
            <rFont val="Tahoma"/>
            <family val="2"/>
          </rPr>
          <t>budget allowance</t>
        </r>
        <r>
          <rPr>
            <b/>
            <sz val="8"/>
            <rFont val="Tahoma"/>
            <family val="0"/>
          </rPr>
          <t xml:space="preserve"> for direct material given the actual units produced in April.</t>
        </r>
      </text>
    </comment>
    <comment ref="K56" authorId="0">
      <text>
        <r>
          <rPr>
            <b/>
            <sz val="8"/>
            <rFont val="Tahoma"/>
            <family val="0"/>
          </rPr>
          <t xml:space="preserve">The direct material  </t>
        </r>
        <r>
          <rPr>
            <b/>
            <i/>
            <sz val="8"/>
            <color indexed="10"/>
            <rFont val="Tahoma"/>
            <family val="2"/>
          </rPr>
          <t>budget variance</t>
        </r>
        <r>
          <rPr>
            <b/>
            <sz val="8"/>
            <rFont val="Tahoma"/>
            <family val="0"/>
          </rPr>
          <t xml:space="preserve"> is the difference between the</t>
        </r>
        <r>
          <rPr>
            <b/>
            <i/>
            <sz val="8"/>
            <color indexed="10"/>
            <rFont val="Tahoma"/>
            <family val="2"/>
          </rPr>
          <t xml:space="preserve"> flexible budget allowance</t>
        </r>
        <r>
          <rPr>
            <b/>
            <sz val="8"/>
            <rFont val="Tahoma"/>
            <family val="0"/>
          </rPr>
          <t xml:space="preserve"> for April's production and the </t>
        </r>
        <r>
          <rPr>
            <b/>
            <i/>
            <sz val="8"/>
            <color indexed="10"/>
            <rFont val="Tahoma"/>
            <family val="2"/>
          </rPr>
          <t>actual cost</t>
        </r>
        <r>
          <rPr>
            <b/>
            <sz val="8"/>
            <rFont val="Tahoma"/>
            <family val="0"/>
          </rPr>
          <t xml:space="preserve"> incurred for direct materials in April.</t>
        </r>
      </text>
    </comment>
  </commentList>
</comments>
</file>

<file path=xl/sharedStrings.xml><?xml version="1.0" encoding="utf-8"?>
<sst xmlns="http://schemas.openxmlformats.org/spreadsheetml/2006/main" count="112" uniqueCount="72">
  <si>
    <t xml:space="preserve">Name: </t>
  </si>
  <si>
    <t>Problem Description:</t>
  </si>
  <si>
    <t>Instructions:</t>
  </si>
  <si>
    <t>General Spreadsheet Instructions:</t>
  </si>
  <si>
    <t xml:space="preserve">Step 1: </t>
  </si>
  <si>
    <t>Review General</t>
  </si>
  <si>
    <t>Spreadsheet</t>
  </si>
  <si>
    <t>Instructions</t>
  </si>
  <si>
    <t>Worksheet</t>
  </si>
  <si>
    <t xml:space="preserve">Step 2: </t>
  </si>
  <si>
    <t>Complete</t>
  </si>
  <si>
    <t>Analysis</t>
  </si>
  <si>
    <t xml:space="preserve">Step 3: </t>
  </si>
  <si>
    <t xml:space="preserve">Step 4: </t>
  </si>
  <si>
    <t>Review</t>
  </si>
  <si>
    <t>"What the Numbers Mean"</t>
  </si>
  <si>
    <t>Respond to</t>
  </si>
  <si>
    <t xml:space="preserve">requirements by entering appropriate amounts or formulas in shaded worksheet cells: </t>
  </si>
  <si>
    <t>Please proceed to the "Analysis" worksheet and complete the basic problem requirements.  Complete the problem</t>
  </si>
  <si>
    <t>After completing the "Analysis" worksheet, please proceed to the "What the Numbers Mean" worksheet and respond</t>
  </si>
  <si>
    <t>to the additional requirements presented.</t>
  </si>
  <si>
    <t>Complete the Modeling:</t>
  </si>
  <si>
    <t>Actual</t>
  </si>
  <si>
    <t>Units</t>
  </si>
  <si>
    <t>Total</t>
  </si>
  <si>
    <t>Original</t>
  </si>
  <si>
    <t>Budget</t>
  </si>
  <si>
    <t>Costs</t>
  </si>
  <si>
    <t>Variable overhead</t>
  </si>
  <si>
    <t>Fixed overhead</t>
  </si>
  <si>
    <t>Original Budget</t>
  </si>
  <si>
    <t>Budgeted</t>
  </si>
  <si>
    <t>Amount</t>
  </si>
  <si>
    <t xml:space="preserve"> ***(Not Appropriate) ***</t>
  </si>
  <si>
    <t>Flexed</t>
  </si>
  <si>
    <t>Cost</t>
  </si>
  <si>
    <t>Cost / Unit</t>
  </si>
  <si>
    <t>F = Favorable Variance</t>
  </si>
  <si>
    <t>U = Unfavorable Variance</t>
  </si>
  <si>
    <t>What does it mean?  Question 1:</t>
  </si>
  <si>
    <t>What does it mean?  Question 2:</t>
  </si>
  <si>
    <t>What does it mean?  Question 3:</t>
  </si>
  <si>
    <t>ACCOUNTING: What the Numbers Mean, 5e</t>
  </si>
  <si>
    <t>Exercise 15-4</t>
  </si>
  <si>
    <t>Chapter 15  Problem 15-4</t>
  </si>
  <si>
    <t>Required:</t>
  </si>
  <si>
    <t>units; actual production for April was 13,300 units.  The original budget and actual costs incurred for the manufacturing</t>
  </si>
  <si>
    <t>Direct materials</t>
  </si>
  <si>
    <t>Direct labor</t>
  </si>
  <si>
    <t>Dittle Co. manufactures a single product.  The original budget for April was based on expected production of 14,000</t>
  </si>
  <si>
    <t>department are shown as:</t>
  </si>
  <si>
    <t>Prepare an appropriate performance report for the manufacturing Department.</t>
  </si>
  <si>
    <r>
      <t>Variable Costs:</t>
    </r>
    <r>
      <rPr>
        <b/>
        <sz val="8"/>
        <rFont val="Arial"/>
        <family val="2"/>
      </rPr>
      <t xml:space="preserve">  </t>
    </r>
  </si>
  <si>
    <t>Fixed Costs:</t>
  </si>
  <si>
    <t xml:space="preserve">Direct material </t>
  </si>
  <si>
    <t xml:space="preserve">Direct labor </t>
  </si>
  <si>
    <t xml:space="preserve">Variable overhead </t>
  </si>
  <si>
    <t xml:space="preserve">Fixed overhead </t>
  </si>
  <si>
    <t>Variable Cost</t>
  </si>
  <si>
    <t>per Unit</t>
  </si>
  <si>
    <t>Fixed Cost</t>
  </si>
  <si>
    <t>Variance</t>
  </si>
  <si>
    <t xml:space="preserve">Actual Units Produced </t>
  </si>
  <si>
    <t xml:space="preserve">Total </t>
  </si>
  <si>
    <t>Flexible</t>
  </si>
  <si>
    <t>Step 1:  Budget allowances for variable and fixed production costs for April.</t>
  </si>
  <si>
    <t>Step 2:  Performance Report for April based on budget flexed to actual units produced.</t>
  </si>
  <si>
    <t>Why are cost formulas important in preparing performance reports?</t>
  </si>
  <si>
    <t>Identify at least one reason why a variance could exist for each manufacturing cost component.</t>
  </si>
  <si>
    <t>How would your analysis change if actual production for April was 14,150 units rather than 13,300 units?</t>
  </si>
  <si>
    <t>Flexible Budget Cost Formula</t>
  </si>
  <si>
    <t>Enter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</si>
</sst>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m/d/yyyy"/>
    <numFmt numFmtId="168" formatCode="_(&quot;$&quot;* #,##0.0_);_(&quot;$&quot;* \(#,##0.0\);_(&quot;$&quot;* &quot;-&quot;??_);_(@_)"/>
  </numFmts>
  <fonts count="17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23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0"/>
    </font>
    <font>
      <b/>
      <i/>
      <sz val="8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164" fontId="1" fillId="0" borderId="0" xfId="17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1" fillId="0" borderId="0" xfId="0" applyFont="1" applyAlignment="1">
      <alignment horizontal="left" indent="2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5" fillId="2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64" fontId="1" fillId="0" borderId="9" xfId="17" applyNumberFormat="1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2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8" xfId="0" applyFont="1" applyBorder="1" applyAlignment="1">
      <alignment horizontal="center"/>
    </xf>
    <xf numFmtId="44" fontId="1" fillId="0" borderId="8" xfId="17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44" fontId="1" fillId="0" borderId="0" xfId="0" applyNumberFormat="1" applyFont="1" applyAlignment="1">
      <alignment/>
    </xf>
    <xf numFmtId="43" fontId="1" fillId="0" borderId="0" xfId="15" applyFont="1" applyAlignment="1">
      <alignment/>
    </xf>
    <xf numFmtId="164" fontId="1" fillId="0" borderId="2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17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0" fillId="0" borderId="0" xfId="0" applyBorder="1" applyAlignment="1">
      <alignment horizontal="right"/>
    </xf>
    <xf numFmtId="164" fontId="1" fillId="0" borderId="0" xfId="17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165" fontId="1" fillId="0" borderId="2" xfId="15" applyNumberFormat="1" applyFont="1" applyFill="1" applyBorder="1" applyAlignment="1">
      <alignment/>
    </xf>
    <xf numFmtId="165" fontId="1" fillId="3" borderId="10" xfId="15" applyNumberFormat="1" applyFont="1" applyFill="1" applyBorder="1" applyAlignment="1" applyProtection="1">
      <alignment/>
      <protection locked="0"/>
    </xf>
    <xf numFmtId="164" fontId="1" fillId="3" borderId="5" xfId="17" applyNumberFormat="1" applyFont="1" applyFill="1" applyBorder="1" applyAlignment="1" applyProtection="1">
      <alignment/>
      <protection locked="0"/>
    </xf>
    <xf numFmtId="165" fontId="1" fillId="3" borderId="5" xfId="15" applyNumberFormat="1" applyFont="1" applyFill="1" applyBorder="1" applyAlignment="1" applyProtection="1">
      <alignment/>
      <protection locked="0"/>
    </xf>
    <xf numFmtId="164" fontId="1" fillId="3" borderId="4" xfId="17" applyNumberFormat="1" applyFont="1" applyFill="1" applyBorder="1" applyAlignment="1" applyProtection="1">
      <alignment/>
      <protection locked="0"/>
    </xf>
    <xf numFmtId="164" fontId="1" fillId="3" borderId="0" xfId="17" applyNumberFormat="1" applyFont="1" applyFill="1" applyAlignment="1" applyProtection="1">
      <alignment/>
      <protection locked="0"/>
    </xf>
    <xf numFmtId="165" fontId="1" fillId="3" borderId="0" xfId="15" applyNumberFormat="1" applyFont="1" applyFill="1" applyAlignment="1" applyProtection="1">
      <alignment/>
      <protection locked="0"/>
    </xf>
    <xf numFmtId="165" fontId="1" fillId="3" borderId="2" xfId="15" applyNumberFormat="1" applyFont="1" applyFill="1" applyBorder="1" applyAlignment="1" applyProtection="1">
      <alignment/>
      <protection locked="0"/>
    </xf>
    <xf numFmtId="164" fontId="1" fillId="3" borderId="0" xfId="0" applyNumberFormat="1" applyFont="1" applyFill="1" applyAlignment="1" applyProtection="1">
      <alignment/>
      <protection locked="0"/>
    </xf>
    <xf numFmtId="164" fontId="1" fillId="3" borderId="7" xfId="0" applyNumberFormat="1" applyFont="1" applyFill="1" applyBorder="1" applyAlignment="1" applyProtection="1">
      <alignment/>
      <protection locked="0"/>
    </xf>
    <xf numFmtId="165" fontId="1" fillId="3" borderId="11" xfId="0" applyNumberFormat="1" applyFont="1" applyFill="1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85725</xdr:rowOff>
    </xdr:to>
    <xdr:sp>
      <xdr:nvSpPr>
        <xdr:cNvPr id="1" name="Line 3"/>
        <xdr:cNvSpPr>
          <a:spLocks/>
        </xdr:cNvSpPr>
      </xdr:nvSpPr>
      <xdr:spPr>
        <a:xfrm>
          <a:off x="1295400" y="1362075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5400" y="177165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3" name="Line 5"/>
        <xdr:cNvSpPr>
          <a:spLocks/>
        </xdr:cNvSpPr>
      </xdr:nvSpPr>
      <xdr:spPr>
        <a:xfrm>
          <a:off x="2590800" y="243840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4" name="Line 6"/>
        <xdr:cNvSpPr>
          <a:spLocks/>
        </xdr:cNvSpPr>
      </xdr:nvSpPr>
      <xdr:spPr>
        <a:xfrm>
          <a:off x="3886200" y="310515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85725</xdr:rowOff>
    </xdr:to>
    <xdr:sp>
      <xdr:nvSpPr>
        <xdr:cNvPr id="5" name="Line 7"/>
        <xdr:cNvSpPr>
          <a:spLocks/>
        </xdr:cNvSpPr>
      </xdr:nvSpPr>
      <xdr:spPr>
        <a:xfrm>
          <a:off x="2590800" y="2028825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85725</xdr:rowOff>
    </xdr:to>
    <xdr:sp>
      <xdr:nvSpPr>
        <xdr:cNvPr id="6" name="Line 9"/>
        <xdr:cNvSpPr>
          <a:spLocks/>
        </xdr:cNvSpPr>
      </xdr:nvSpPr>
      <xdr:spPr>
        <a:xfrm>
          <a:off x="3886200" y="2695575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38100</xdr:rowOff>
    </xdr:from>
    <xdr:to>
      <xdr:col>9</xdr:col>
      <xdr:colOff>581025</xdr:colOff>
      <xdr:row>14</xdr:row>
      <xdr:rowOff>47625</xdr:rowOff>
    </xdr:to>
    <xdr:sp>
      <xdr:nvSpPr>
        <xdr:cNvPr id="7" name="AutoShape 16"/>
        <xdr:cNvSpPr>
          <a:spLocks/>
        </xdr:cNvSpPr>
      </xdr:nvSpPr>
      <xdr:spPr>
        <a:xfrm>
          <a:off x="4219575" y="904875"/>
          <a:ext cx="2190750" cy="1504950"/>
        </a:xfrm>
        <a:prstGeom prst="cloudCallout">
          <a:avLst>
            <a:gd name="adj1" fmla="val -46958"/>
            <a:gd name="adj2" fmla="val 53796"/>
          </a:avLst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Complete the problem requirements by entering appropriate dollar amounts or formulas in "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shaded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 worksheet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30</xdr:row>
      <xdr:rowOff>85725</xdr:rowOff>
    </xdr:from>
    <xdr:to>
      <xdr:col>9</xdr:col>
      <xdr:colOff>323850</xdr:colOff>
      <xdr:row>30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3850" y="4010025"/>
          <a:ext cx="5829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27</xdr:row>
      <xdr:rowOff>85725</xdr:rowOff>
    </xdr:from>
    <xdr:to>
      <xdr:col>9</xdr:col>
      <xdr:colOff>323850</xdr:colOff>
      <xdr:row>27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3850" y="3581400"/>
          <a:ext cx="5829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21</xdr:row>
      <xdr:rowOff>85725</xdr:rowOff>
    </xdr:from>
    <xdr:to>
      <xdr:col>9</xdr:col>
      <xdr:colOff>323850</xdr:colOff>
      <xdr:row>21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3850" y="2790825"/>
          <a:ext cx="5829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41</xdr:row>
      <xdr:rowOff>38100</xdr:rowOff>
    </xdr:from>
    <xdr:to>
      <xdr:col>11</xdr:col>
      <xdr:colOff>142875</xdr:colOff>
      <xdr:row>43</xdr:row>
      <xdr:rowOff>85725</xdr:rowOff>
    </xdr:to>
    <xdr:grpSp>
      <xdr:nvGrpSpPr>
        <xdr:cNvPr id="1" name="Group 68"/>
        <xdr:cNvGrpSpPr>
          <a:grpSpLocks/>
        </xdr:cNvGrpSpPr>
      </xdr:nvGrpSpPr>
      <xdr:grpSpPr>
        <a:xfrm>
          <a:off x="5572125" y="5448300"/>
          <a:ext cx="95250" cy="342900"/>
          <a:chOff x="599" y="519"/>
          <a:chExt cx="10" cy="36"/>
        </a:xfrm>
        <a:solidFill>
          <a:srgbClr val="FFFFFF"/>
        </a:solidFill>
      </xdr:grpSpPr>
      <xdr:sp>
        <xdr:nvSpPr>
          <xdr:cNvPr id="2" name="Line 35"/>
          <xdr:cNvSpPr>
            <a:spLocks/>
          </xdr:cNvSpPr>
        </xdr:nvSpPr>
        <xdr:spPr>
          <a:xfrm>
            <a:off x="609" y="519"/>
            <a:ext cx="0" cy="36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6"/>
          <xdr:cNvSpPr>
            <a:spLocks/>
          </xdr:cNvSpPr>
        </xdr:nvSpPr>
        <xdr:spPr>
          <a:xfrm>
            <a:off x="599" y="554"/>
            <a:ext cx="10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7"/>
          <xdr:cNvSpPr>
            <a:spLocks/>
          </xdr:cNvSpPr>
        </xdr:nvSpPr>
        <xdr:spPr>
          <a:xfrm>
            <a:off x="599" y="540"/>
            <a:ext cx="10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11</xdr:col>
      <xdr:colOff>171450</xdr:colOff>
      <xdr:row>14</xdr:row>
      <xdr:rowOff>123825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666750" y="866775"/>
          <a:ext cx="4981575" cy="12668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19050</xdr:rowOff>
    </xdr:from>
    <xdr:to>
      <xdr:col>12</xdr:col>
      <xdr:colOff>0</xdr:colOff>
      <xdr:row>35</xdr:row>
      <xdr:rowOff>104775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666750" y="2676525"/>
          <a:ext cx="4991100" cy="23717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0</xdr:colOff>
      <xdr:row>49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66750" y="5610225"/>
          <a:ext cx="4991100" cy="12668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64</xdr:row>
      <xdr:rowOff>38100</xdr:rowOff>
    </xdr:from>
    <xdr:to>
      <xdr:col>11</xdr:col>
      <xdr:colOff>142875</xdr:colOff>
      <xdr:row>66</xdr:row>
      <xdr:rowOff>85725</xdr:rowOff>
    </xdr:to>
    <xdr:grpSp>
      <xdr:nvGrpSpPr>
        <xdr:cNvPr id="4" name="Group 11"/>
        <xdr:cNvGrpSpPr>
          <a:grpSpLocks/>
        </xdr:cNvGrpSpPr>
      </xdr:nvGrpSpPr>
      <xdr:grpSpPr>
        <a:xfrm>
          <a:off x="5524500" y="8743950"/>
          <a:ext cx="95250" cy="342900"/>
          <a:chOff x="599" y="519"/>
          <a:chExt cx="10" cy="36"/>
        </a:xfrm>
        <a:solidFill>
          <a:srgbClr val="FFFFFF"/>
        </a:solidFill>
      </xdr:grpSpPr>
      <xdr:sp>
        <xdr:nvSpPr>
          <xdr:cNvPr id="5" name="Line 12"/>
          <xdr:cNvSpPr>
            <a:spLocks/>
          </xdr:cNvSpPr>
        </xdr:nvSpPr>
        <xdr:spPr>
          <a:xfrm>
            <a:off x="609" y="519"/>
            <a:ext cx="0" cy="36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3"/>
          <xdr:cNvSpPr>
            <a:spLocks/>
          </xdr:cNvSpPr>
        </xdr:nvSpPr>
        <xdr:spPr>
          <a:xfrm>
            <a:off x="599" y="554"/>
            <a:ext cx="10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"/>
          <xdr:cNvSpPr>
            <a:spLocks/>
          </xdr:cNvSpPr>
        </xdr:nvSpPr>
        <xdr:spPr>
          <a:xfrm>
            <a:off x="599" y="540"/>
            <a:ext cx="10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21"/>
  <sheetViews>
    <sheetView showGridLines="0" tabSelected="1" workbookViewId="0" topLeftCell="A1">
      <selection activeCell="H2" sqref="H2:J2"/>
    </sheetView>
  </sheetViews>
  <sheetFormatPr defaultColWidth="9.140625" defaultRowHeight="12.75"/>
  <cols>
    <col min="1" max="10" width="9.7109375" style="0" customWidth="1"/>
  </cols>
  <sheetData>
    <row r="1" spans="1:10" ht="13.5" thickBo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 thickBot="1">
      <c r="A2" s="34" t="s">
        <v>44</v>
      </c>
      <c r="B2" s="35"/>
      <c r="C2" s="35"/>
      <c r="D2" s="35"/>
      <c r="E2" s="35"/>
      <c r="F2" s="35"/>
      <c r="G2" s="37" t="s">
        <v>0</v>
      </c>
      <c r="H2" s="77" t="s">
        <v>71</v>
      </c>
      <c r="I2" s="78"/>
      <c r="J2" s="79"/>
    </row>
    <row r="4" ht="15">
      <c r="A4" s="5" t="s">
        <v>3</v>
      </c>
    </row>
    <row r="5" ht="13.5" thickBot="1"/>
    <row r="6" spans="1:3" ht="12.75">
      <c r="A6" s="4" t="s">
        <v>4</v>
      </c>
      <c r="B6" s="80" t="s">
        <v>5</v>
      </c>
      <c r="C6" s="81"/>
    </row>
    <row r="7" spans="2:3" ht="12.75">
      <c r="B7" s="82" t="s">
        <v>6</v>
      </c>
      <c r="C7" s="83"/>
    </row>
    <row r="8" spans="2:3" ht="13.5" thickBot="1">
      <c r="B8" s="84" t="s">
        <v>7</v>
      </c>
      <c r="C8" s="85"/>
    </row>
    <row r="9" ht="13.5" thickBot="1"/>
    <row r="10" spans="3:5" ht="12.75">
      <c r="C10" s="4" t="s">
        <v>9</v>
      </c>
      <c r="D10" s="86" t="s">
        <v>14</v>
      </c>
      <c r="E10" s="87"/>
    </row>
    <row r="11" spans="4:5" ht="12.75">
      <c r="D11" s="88" t="s">
        <v>43</v>
      </c>
      <c r="E11" s="89"/>
    </row>
    <row r="12" spans="4:5" ht="13.5" thickBot="1">
      <c r="D12" s="90" t="s">
        <v>8</v>
      </c>
      <c r="E12" s="91"/>
    </row>
    <row r="13" ht="13.5" thickBot="1"/>
    <row r="14" spans="5:7" ht="12.75">
      <c r="E14" s="4" t="s">
        <v>12</v>
      </c>
      <c r="F14" s="92" t="s">
        <v>10</v>
      </c>
      <c r="G14" s="93"/>
    </row>
    <row r="15" spans="6:7" ht="12.75">
      <c r="F15" s="97" t="s">
        <v>11</v>
      </c>
      <c r="G15" s="98"/>
    </row>
    <row r="16" spans="6:7" ht="13.5" thickBot="1">
      <c r="F16" s="99" t="s">
        <v>8</v>
      </c>
      <c r="G16" s="100"/>
    </row>
    <row r="17" ht="13.5" thickBot="1"/>
    <row r="18" spans="7:10" ht="12.75">
      <c r="G18" s="4" t="s">
        <v>13</v>
      </c>
      <c r="H18" s="101" t="s">
        <v>16</v>
      </c>
      <c r="I18" s="102"/>
      <c r="J18" s="103"/>
    </row>
    <row r="19" spans="8:10" ht="12.75">
      <c r="H19" s="104" t="s">
        <v>15</v>
      </c>
      <c r="I19" s="105"/>
      <c r="J19" s="106"/>
    </row>
    <row r="20" spans="8:10" ht="13.5" thickBot="1">
      <c r="H20" s="94" t="s">
        <v>8</v>
      </c>
      <c r="I20" s="95"/>
      <c r="J20" s="96"/>
    </row>
    <row r="21" ht="12.75">
      <c r="A21" s="3"/>
    </row>
  </sheetData>
  <sheetProtection sheet="1" objects="1" scenarios="1"/>
  <mergeCells count="13">
    <mergeCell ref="H20:J20"/>
    <mergeCell ref="F15:G15"/>
    <mergeCell ref="F16:G16"/>
    <mergeCell ref="H18:J18"/>
    <mergeCell ref="H19:J19"/>
    <mergeCell ref="D10:E10"/>
    <mergeCell ref="D11:E11"/>
    <mergeCell ref="D12:E12"/>
    <mergeCell ref="F14:G14"/>
    <mergeCell ref="H2:J2"/>
    <mergeCell ref="B6:C6"/>
    <mergeCell ref="B7:C7"/>
    <mergeCell ref="B8:C8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0"/>
  <sheetViews>
    <sheetView showGridLines="0" workbookViewId="0" topLeftCell="A1">
      <selection activeCell="H2" sqref="H2:J2"/>
    </sheetView>
  </sheetViews>
  <sheetFormatPr defaultColWidth="9.140625" defaultRowHeight="12.75"/>
  <cols>
    <col min="1" max="10" width="9.7109375" style="0" customWidth="1"/>
  </cols>
  <sheetData>
    <row r="1" spans="1:10" ht="13.5" thickBo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 thickBot="1">
      <c r="A2" s="34" t="s">
        <v>44</v>
      </c>
      <c r="B2" s="35"/>
      <c r="C2" s="35"/>
      <c r="D2" s="35"/>
      <c r="E2" s="35"/>
      <c r="F2" s="35"/>
      <c r="G2" s="37" t="s">
        <v>0</v>
      </c>
      <c r="H2" s="77" t="str">
        <f>Instructions!H2</f>
        <v>Enter Name</v>
      </c>
      <c r="I2" s="78"/>
      <c r="J2" s="79"/>
    </row>
    <row r="3" s="3" customFormat="1" ht="11.25"/>
    <row r="4" spans="1:2" s="3" customFormat="1" ht="12.75">
      <c r="A4" s="1" t="s">
        <v>1</v>
      </c>
      <c r="B4" s="2"/>
    </row>
    <row r="5" s="3" customFormat="1" ht="11.25">
      <c r="B5" s="3" t="s">
        <v>49</v>
      </c>
    </row>
    <row r="6" s="3" customFormat="1" ht="11.25">
      <c r="B6" s="3" t="s">
        <v>46</v>
      </c>
    </row>
    <row r="7" s="3" customFormat="1" ht="11.25">
      <c r="B7" s="3" t="s">
        <v>50</v>
      </c>
    </row>
    <row r="8" s="3" customFormat="1" ht="6" customHeight="1"/>
    <row r="9" spans="3:8" s="3" customFormat="1" ht="6" customHeight="1">
      <c r="C9" s="36"/>
      <c r="D9" s="36"/>
      <c r="E9" s="36"/>
      <c r="F9" s="36"/>
      <c r="G9" s="40"/>
      <c r="H9" s="40"/>
    </row>
    <row r="10" spans="3:8" s="3" customFormat="1" ht="6" customHeight="1">
      <c r="C10" s="41"/>
      <c r="D10" s="41"/>
      <c r="E10" s="41"/>
      <c r="F10" s="41"/>
      <c r="G10" s="41"/>
      <c r="H10" s="41"/>
    </row>
    <row r="11" spans="3:8" s="3" customFormat="1" ht="11.25">
      <c r="C11" s="9"/>
      <c r="D11" s="9"/>
      <c r="E11" s="9"/>
      <c r="F11" s="9"/>
      <c r="G11" s="11" t="s">
        <v>25</v>
      </c>
      <c r="H11" s="11" t="s">
        <v>22</v>
      </c>
    </row>
    <row r="12" spans="3:8" s="3" customFormat="1" ht="11.25">
      <c r="C12" s="9"/>
      <c r="D12" s="9"/>
      <c r="E12" s="9"/>
      <c r="F12" s="9"/>
      <c r="G12" s="12" t="s">
        <v>26</v>
      </c>
      <c r="H12" s="12" t="s">
        <v>27</v>
      </c>
    </row>
    <row r="13" spans="3:8" s="3" customFormat="1" ht="11.25">
      <c r="C13" s="9" t="s">
        <v>47</v>
      </c>
      <c r="D13" s="9"/>
      <c r="E13" s="9"/>
      <c r="F13" s="9"/>
      <c r="G13" s="17">
        <v>220500</v>
      </c>
      <c r="H13" s="17">
        <v>216600</v>
      </c>
    </row>
    <row r="14" spans="3:8" s="3" customFormat="1" ht="11.25">
      <c r="C14" s="9" t="s">
        <v>48</v>
      </c>
      <c r="D14" s="9"/>
      <c r="E14" s="9"/>
      <c r="F14" s="9"/>
      <c r="G14" s="43">
        <v>170800</v>
      </c>
      <c r="H14" s="43">
        <v>165400</v>
      </c>
    </row>
    <row r="15" spans="3:8" s="3" customFormat="1" ht="11.25">
      <c r="C15" s="9" t="s">
        <v>28</v>
      </c>
      <c r="D15" s="9"/>
      <c r="E15" s="9"/>
      <c r="F15" s="9"/>
      <c r="G15" s="43">
        <v>86100</v>
      </c>
      <c r="H15" s="43">
        <v>78100</v>
      </c>
    </row>
    <row r="16" spans="3:8" s="3" customFormat="1" ht="11.25">
      <c r="C16" s="9" t="s">
        <v>29</v>
      </c>
      <c r="D16" s="9"/>
      <c r="E16" s="9"/>
      <c r="F16" s="9"/>
      <c r="G16" s="42">
        <v>68000</v>
      </c>
      <c r="H16" s="42">
        <v>69000</v>
      </c>
    </row>
    <row r="17" spans="3:8" s="3" customFormat="1" ht="12" thickBot="1">
      <c r="C17" s="38" t="s">
        <v>24</v>
      </c>
      <c r="D17" s="9"/>
      <c r="E17" s="9"/>
      <c r="F17" s="9"/>
      <c r="G17" s="39">
        <f>SUM(G13:G16)</f>
        <v>545400</v>
      </c>
      <c r="H17" s="39">
        <f>SUM(H13:H16)</f>
        <v>529100</v>
      </c>
    </row>
    <row r="18" s="3" customFormat="1" ht="6" customHeight="1" thickTop="1"/>
    <row r="19" spans="3:8" s="3" customFormat="1" ht="6" customHeight="1">
      <c r="C19" s="36"/>
      <c r="D19" s="36"/>
      <c r="E19" s="36"/>
      <c r="F19" s="36"/>
      <c r="G19" s="36"/>
      <c r="H19" s="36"/>
    </row>
    <row r="20" s="3" customFormat="1" ht="6" customHeight="1">
      <c r="B20" s="13"/>
    </row>
    <row r="21" s="3" customFormat="1" ht="12.75">
      <c r="A21" s="1" t="s">
        <v>2</v>
      </c>
    </row>
    <row r="22" s="3" customFormat="1" ht="11.25">
      <c r="A22" s="6"/>
    </row>
    <row r="23" s="3" customFormat="1" ht="11.25">
      <c r="B23" s="3" t="s">
        <v>18</v>
      </c>
    </row>
    <row r="24" s="3" customFormat="1" ht="11.25">
      <c r="B24" s="3" t="s">
        <v>17</v>
      </c>
    </row>
    <row r="25" s="3" customFormat="1" ht="6" customHeight="1"/>
    <row r="26" s="3" customFormat="1" ht="11.25">
      <c r="B26" s="44" t="s">
        <v>45</v>
      </c>
    </row>
    <row r="27" s="3" customFormat="1" ht="11.25">
      <c r="B27" s="14" t="s">
        <v>51</v>
      </c>
    </row>
    <row r="28" s="3" customFormat="1" ht="11.25"/>
    <row r="29" s="3" customFormat="1" ht="11.25">
      <c r="B29" s="3" t="s">
        <v>19</v>
      </c>
    </row>
    <row r="30" s="3" customFormat="1" ht="11.25">
      <c r="B30" s="3" t="s">
        <v>20</v>
      </c>
    </row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</sheetData>
  <sheetProtection sheet="1" objects="1" scenarios="1"/>
  <mergeCells count="1">
    <mergeCell ref="H2:J2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J2" sqref="J2:M2"/>
    </sheetView>
  </sheetViews>
  <sheetFormatPr defaultColWidth="9.140625" defaultRowHeight="12.75"/>
  <cols>
    <col min="1" max="2" width="9.7109375" style="0" customWidth="1"/>
    <col min="3" max="3" width="11.7109375" style="0" customWidth="1"/>
    <col min="4" max="4" width="1.7109375" style="0" customWidth="1"/>
    <col min="5" max="5" width="9.7109375" style="0" customWidth="1"/>
    <col min="6" max="6" width="3.7109375" style="0" customWidth="1"/>
    <col min="7" max="7" width="9.7109375" style="0" customWidth="1"/>
    <col min="8" max="8" width="3.7109375" style="0" customWidth="1"/>
    <col min="9" max="9" width="9.7109375" style="0" customWidth="1"/>
    <col min="10" max="10" width="3.7109375" style="0" customWidth="1"/>
    <col min="11" max="11" width="9.7109375" style="0" customWidth="1"/>
    <col min="12" max="12" width="3.7109375" style="0" customWidth="1"/>
    <col min="13" max="13" width="10.7109375" style="0" customWidth="1"/>
  </cols>
  <sheetData>
    <row r="1" spans="1:13" ht="13.5" thickBot="1">
      <c r="A1" s="32" t="s">
        <v>42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thickBot="1">
      <c r="A2" s="34" t="s">
        <v>44</v>
      </c>
      <c r="B2" s="34"/>
      <c r="C2" s="35"/>
      <c r="D2" s="35"/>
      <c r="E2" s="35"/>
      <c r="F2" s="35"/>
      <c r="G2" s="35"/>
      <c r="H2" s="37"/>
      <c r="I2" s="37" t="s">
        <v>0</v>
      </c>
      <c r="J2" s="77" t="str">
        <f>Instructions!H2</f>
        <v>Enter Name</v>
      </c>
      <c r="K2" s="78"/>
      <c r="L2" s="78"/>
      <c r="M2" s="79"/>
    </row>
    <row r="3" s="3" customFormat="1" ht="11.25"/>
    <row r="4" spans="1:11" s="3" customFormat="1" ht="12.75">
      <c r="A4" s="1" t="s">
        <v>21</v>
      </c>
      <c r="G4"/>
      <c r="H4"/>
      <c r="I4"/>
      <c r="J4"/>
      <c r="K4"/>
    </row>
    <row r="5" s="3" customFormat="1" ht="6" customHeight="1">
      <c r="F5" s="9"/>
    </row>
    <row r="6" spans="1:6" s="3" customFormat="1" ht="11.25" customHeight="1">
      <c r="A6" s="50" t="s">
        <v>65</v>
      </c>
      <c r="F6" s="9"/>
    </row>
    <row r="7" spans="1:6" s="3" customFormat="1" ht="6" customHeight="1">
      <c r="A7" s="28"/>
      <c r="F7" s="9"/>
    </row>
    <row r="8" spans="3:11" s="3" customFormat="1" ht="12.75">
      <c r="C8" s="112" t="s">
        <v>30</v>
      </c>
      <c r="D8" s="112"/>
      <c r="E8" s="112"/>
      <c r="F8" s="112"/>
      <c r="G8" s="112"/>
      <c r="I8"/>
      <c r="J8"/>
      <c r="K8"/>
    </row>
    <row r="9" spans="3:11" s="3" customFormat="1" ht="12.75">
      <c r="C9" s="19"/>
      <c r="D9" s="29"/>
      <c r="E9" s="29"/>
      <c r="F9" s="29"/>
      <c r="G9" s="23" t="s">
        <v>64</v>
      </c>
      <c r="I9"/>
      <c r="J9"/>
      <c r="K9"/>
    </row>
    <row r="10" spans="3:11" s="3" customFormat="1" ht="12.75">
      <c r="C10" s="21" t="s">
        <v>24</v>
      </c>
      <c r="D10" s="22"/>
      <c r="E10" s="22" t="s">
        <v>23</v>
      </c>
      <c r="F10" s="9"/>
      <c r="G10" s="45" t="s">
        <v>26</v>
      </c>
      <c r="I10"/>
      <c r="J10"/>
      <c r="K10"/>
    </row>
    <row r="11" spans="3:11" s="3" customFormat="1" ht="12.75">
      <c r="C11" s="20" t="s">
        <v>35</v>
      </c>
      <c r="D11" s="16"/>
      <c r="E11" s="16" t="s">
        <v>31</v>
      </c>
      <c r="F11" s="10"/>
      <c r="G11" s="24" t="s">
        <v>36</v>
      </c>
      <c r="I11"/>
      <c r="J11"/>
      <c r="K11"/>
    </row>
    <row r="12" spans="3:11" s="3" customFormat="1" ht="6" customHeight="1">
      <c r="C12" s="19"/>
      <c r="D12" s="29"/>
      <c r="E12" s="29"/>
      <c r="F12" s="8"/>
      <c r="G12" s="23"/>
      <c r="I12"/>
      <c r="J12"/>
      <c r="K12"/>
    </row>
    <row r="13" spans="3:11" s="3" customFormat="1" ht="13.5" thickBot="1">
      <c r="C13" s="21"/>
      <c r="D13" s="22"/>
      <c r="E13" s="64"/>
      <c r="F13" s="9"/>
      <c r="G13" s="45"/>
      <c r="I13"/>
      <c r="J13"/>
      <c r="K13"/>
    </row>
    <row r="14" spans="1:11" s="3" customFormat="1" ht="6" customHeight="1" thickTop="1">
      <c r="A14" s="49"/>
      <c r="B14" s="59"/>
      <c r="C14" s="21"/>
      <c r="D14" s="22"/>
      <c r="E14" s="22"/>
      <c r="F14" s="9"/>
      <c r="G14" s="45"/>
      <c r="I14"/>
      <c r="J14"/>
      <c r="K14"/>
    </row>
    <row r="15" spans="1:11" s="3" customFormat="1" ht="12.75">
      <c r="A15" s="107" t="s">
        <v>52</v>
      </c>
      <c r="B15" s="108"/>
      <c r="C15" s="21"/>
      <c r="D15" s="22"/>
      <c r="E15" s="22"/>
      <c r="F15" s="9"/>
      <c r="G15" s="45"/>
      <c r="I15"/>
      <c r="J15"/>
      <c r="K15"/>
    </row>
    <row r="16" spans="2:11" s="3" customFormat="1" ht="12.75">
      <c r="B16" s="18" t="s">
        <v>54</v>
      </c>
      <c r="C16" s="65"/>
      <c r="D16" s="22"/>
      <c r="E16" s="47" t="str">
        <f>IF(E13=0," ",E13)</f>
        <v> </v>
      </c>
      <c r="F16" s="9"/>
      <c r="G16" s="46" t="str">
        <f>IF(E13=0," ",C16/E13)</f>
        <v> </v>
      </c>
      <c r="I16"/>
      <c r="J16"/>
      <c r="K16"/>
    </row>
    <row r="17" spans="3:11" s="3" customFormat="1" ht="6" customHeight="1">
      <c r="C17" s="21"/>
      <c r="D17" s="22"/>
      <c r="E17" s="22"/>
      <c r="F17" s="9"/>
      <c r="G17" s="45"/>
      <c r="I17"/>
      <c r="J17"/>
      <c r="K17"/>
    </row>
    <row r="18" spans="2:11" s="3" customFormat="1" ht="12.75">
      <c r="B18" s="18" t="s">
        <v>55</v>
      </c>
      <c r="C18" s="66"/>
      <c r="D18" s="22"/>
      <c r="E18" s="47" t="str">
        <f>IF(E13=0," ",E13)</f>
        <v> </v>
      </c>
      <c r="F18" s="9"/>
      <c r="G18" s="46" t="str">
        <f>IF(E16=" "," ",C18/E16)</f>
        <v> </v>
      </c>
      <c r="I18"/>
      <c r="J18"/>
      <c r="K18"/>
    </row>
    <row r="19" spans="3:11" s="3" customFormat="1" ht="6" customHeight="1">
      <c r="C19" s="21"/>
      <c r="D19" s="22"/>
      <c r="E19" s="11"/>
      <c r="F19" s="9"/>
      <c r="G19" s="45"/>
      <c r="I19"/>
      <c r="J19"/>
      <c r="K19"/>
    </row>
    <row r="20" spans="2:11" s="3" customFormat="1" ht="12.75">
      <c r="B20" s="18" t="s">
        <v>56</v>
      </c>
      <c r="C20" s="66"/>
      <c r="D20" s="22"/>
      <c r="E20" s="47" t="str">
        <f>IF(E13=0," ",E13)</f>
        <v> </v>
      </c>
      <c r="F20" s="9"/>
      <c r="G20" s="46" t="str">
        <f>IF(E20=" "," ",C20/E20)</f>
        <v> </v>
      </c>
      <c r="I20"/>
      <c r="J20"/>
      <c r="K20"/>
    </row>
    <row r="21" spans="2:11" s="3" customFormat="1" ht="6" customHeight="1">
      <c r="B21" s="18"/>
      <c r="C21" s="21"/>
      <c r="D21" s="22"/>
      <c r="E21" s="47"/>
      <c r="F21" s="9"/>
      <c r="G21" s="46"/>
      <c r="I21"/>
      <c r="J21"/>
      <c r="K21"/>
    </row>
    <row r="22" spans="1:7" ht="12.75" customHeight="1">
      <c r="A22" s="107" t="s">
        <v>53</v>
      </c>
      <c r="B22" s="109"/>
      <c r="C22" s="25"/>
      <c r="D22" s="22"/>
      <c r="E22" s="48"/>
      <c r="F22" s="26"/>
      <c r="G22" s="27"/>
    </row>
    <row r="23" spans="2:11" s="3" customFormat="1" ht="12.75">
      <c r="B23" s="18" t="s">
        <v>57</v>
      </c>
      <c r="C23" s="67"/>
      <c r="D23" s="16"/>
      <c r="E23" s="113" t="s">
        <v>33</v>
      </c>
      <c r="F23" s="113"/>
      <c r="G23" s="114"/>
      <c r="I23"/>
      <c r="J23"/>
      <c r="K23"/>
    </row>
    <row r="24" spans="1:11" s="3" customFormat="1" ht="12.75">
      <c r="A24" s="18"/>
      <c r="B24" s="18"/>
      <c r="C24" s="18"/>
      <c r="D24" s="18"/>
      <c r="E24" s="18"/>
      <c r="F24" s="18"/>
      <c r="I24"/>
      <c r="J24"/>
      <c r="K24"/>
    </row>
    <row r="25" s="3" customFormat="1" ht="11.25" customHeight="1">
      <c r="F25" s="9"/>
    </row>
    <row r="26" spans="1:12" s="3" customFormat="1" ht="11.25" customHeight="1">
      <c r="A26" s="50" t="s">
        <v>66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30"/>
    </row>
    <row r="27" spans="1:12" s="3" customFormat="1" ht="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0"/>
    </row>
    <row r="28" spans="1:12" s="3" customFormat="1" ht="11.25" customHeight="1">
      <c r="A28" s="30"/>
      <c r="B28" s="30"/>
      <c r="C28" s="110" t="s">
        <v>70</v>
      </c>
      <c r="D28" s="110"/>
      <c r="E28" s="110"/>
      <c r="F28" s="30"/>
      <c r="G28" s="30"/>
      <c r="H28" s="30"/>
      <c r="I28" s="30"/>
      <c r="J28" s="30"/>
      <c r="K28" s="31"/>
      <c r="L28" s="30"/>
    </row>
    <row r="29" spans="3:12" s="3" customFormat="1" ht="11.25">
      <c r="C29" s="19" t="s">
        <v>58</v>
      </c>
      <c r="D29" s="29"/>
      <c r="E29" s="23" t="s">
        <v>60</v>
      </c>
      <c r="G29" s="15" t="s">
        <v>34</v>
      </c>
      <c r="I29" s="15" t="s">
        <v>22</v>
      </c>
      <c r="K29" s="110" t="s">
        <v>26</v>
      </c>
      <c r="L29" s="110"/>
    </row>
    <row r="30" spans="3:12" s="3" customFormat="1" ht="11.25">
      <c r="C30" s="20" t="s">
        <v>59</v>
      </c>
      <c r="D30" s="16"/>
      <c r="E30" s="24" t="s">
        <v>32</v>
      </c>
      <c r="G30" s="16" t="s">
        <v>26</v>
      </c>
      <c r="I30" s="16" t="s">
        <v>35</v>
      </c>
      <c r="K30" s="111" t="s">
        <v>61</v>
      </c>
      <c r="L30" s="111"/>
    </row>
    <row r="31" spans="2:7" s="3" customFormat="1" ht="12" thickBot="1">
      <c r="B31" s="18" t="s">
        <v>62</v>
      </c>
      <c r="G31" s="64"/>
    </row>
    <row r="32" s="3" customFormat="1" ht="12.75" customHeight="1" thickTop="1"/>
    <row r="33" spans="2:12" s="3" customFormat="1" ht="11.25">
      <c r="B33" s="18" t="s">
        <v>54</v>
      </c>
      <c r="C33" s="51" t="str">
        <f>IF(G16=0," ",G16)</f>
        <v> </v>
      </c>
      <c r="G33" s="68"/>
      <c r="I33" s="68"/>
      <c r="K33" s="71"/>
      <c r="L33" s="74"/>
    </row>
    <row r="34" s="3" customFormat="1" ht="6" customHeight="1">
      <c r="L34" s="7"/>
    </row>
    <row r="35" spans="2:12" s="3" customFormat="1" ht="11.25">
      <c r="B35" s="18" t="s">
        <v>55</v>
      </c>
      <c r="C35" s="52" t="str">
        <f>IF(G18=0," ",G18)</f>
        <v> </v>
      </c>
      <c r="G35" s="69"/>
      <c r="I35" s="69"/>
      <c r="K35" s="71"/>
      <c r="L35" s="74"/>
    </row>
    <row r="36" spans="3:12" s="3" customFormat="1" ht="6" customHeight="1">
      <c r="C36" s="52"/>
      <c r="I36" s="58"/>
      <c r="L36" s="7"/>
    </row>
    <row r="37" spans="2:12" s="3" customFormat="1" ht="11.25">
      <c r="B37" s="18" t="s">
        <v>56</v>
      </c>
      <c r="C37" s="52" t="str">
        <f>IF(G20=0," ",G20)</f>
        <v> </v>
      </c>
      <c r="G37" s="69"/>
      <c r="I37" s="69"/>
      <c r="K37" s="71"/>
      <c r="L37" s="74"/>
    </row>
    <row r="38" spans="9:12" s="3" customFormat="1" ht="6" customHeight="1">
      <c r="I38" s="58"/>
      <c r="L38" s="7"/>
    </row>
    <row r="39" spans="2:12" s="3" customFormat="1" ht="11.25">
      <c r="B39" s="18" t="s">
        <v>57</v>
      </c>
      <c r="C39" s="10"/>
      <c r="D39" s="10"/>
      <c r="E39" s="53" t="str">
        <f>IF(C23=0," ",C23)</f>
        <v> </v>
      </c>
      <c r="G39" s="70"/>
      <c r="I39" s="70"/>
      <c r="K39" s="72"/>
      <c r="L39" s="75"/>
    </row>
    <row r="40" s="3" customFormat="1" ht="6" customHeight="1">
      <c r="L40" s="7"/>
    </row>
    <row r="41" spans="2:12" s="3" customFormat="1" ht="12" thickBot="1">
      <c r="B41" s="18" t="s">
        <v>63</v>
      </c>
      <c r="C41" s="54">
        <f>SUM(C33:C37)</f>
        <v>0</v>
      </c>
      <c r="D41" s="55"/>
      <c r="E41" s="56">
        <f>SUM(E39)</f>
        <v>0</v>
      </c>
      <c r="G41" s="56">
        <f>SUM(G33:G39)</f>
        <v>0</v>
      </c>
      <c r="I41" s="57">
        <f>SUM(I33:I39)</f>
        <v>0</v>
      </c>
      <c r="K41" s="73"/>
      <c r="L41" s="76"/>
    </row>
    <row r="42" s="3" customFormat="1" ht="12" thickTop="1"/>
    <row r="43" s="3" customFormat="1" ht="11.25">
      <c r="K43" s="18" t="s">
        <v>37</v>
      </c>
    </row>
    <row r="44" s="3" customFormat="1" ht="11.25">
      <c r="K44" s="18" t="s">
        <v>38</v>
      </c>
    </row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</sheetData>
  <sheetProtection sheet="1" objects="1" scenarios="1"/>
  <mergeCells count="8">
    <mergeCell ref="C8:G8"/>
    <mergeCell ref="E23:G23"/>
    <mergeCell ref="J2:M2"/>
    <mergeCell ref="K29:L29"/>
    <mergeCell ref="A15:B15"/>
    <mergeCell ref="A22:B22"/>
    <mergeCell ref="C28:E28"/>
    <mergeCell ref="K30:L30"/>
  </mergeCells>
  <printOptions/>
  <pageMargins left="0.5" right="0.5" top="0.5" bottom="0.5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67"/>
  <sheetViews>
    <sheetView showGridLines="0" workbookViewId="0" topLeftCell="A1">
      <selection activeCell="J2" sqref="J2:M2"/>
    </sheetView>
  </sheetViews>
  <sheetFormatPr defaultColWidth="9.140625" defaultRowHeight="12.75"/>
  <cols>
    <col min="1" max="2" width="9.7109375" style="3" customWidth="1"/>
    <col min="3" max="3" width="11.57421875" style="3" bestFit="1" customWidth="1"/>
    <col min="4" max="4" width="1.7109375" style="3" customWidth="1"/>
    <col min="5" max="5" width="9.7109375" style="3" customWidth="1"/>
    <col min="6" max="6" width="3.7109375" style="3" customWidth="1"/>
    <col min="7" max="7" width="9.7109375" style="3" customWidth="1"/>
    <col min="8" max="8" width="3.7109375" style="3" customWidth="1"/>
    <col min="9" max="9" width="9.7109375" style="3" customWidth="1"/>
    <col min="10" max="10" width="3.7109375" style="3" customWidth="1"/>
    <col min="11" max="11" width="9.140625" style="3" customWidth="1"/>
    <col min="12" max="12" width="2.7109375" style="3" customWidth="1"/>
    <col min="13" max="16384" width="9.140625" style="3" customWidth="1"/>
  </cols>
  <sheetData>
    <row r="1" spans="1:13" ht="13.5" customHeight="1" thickBo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6"/>
      <c r="K1" s="36"/>
      <c r="L1" s="36"/>
      <c r="M1" s="36"/>
    </row>
    <row r="2" spans="1:13" ht="13.5" customHeight="1" thickBot="1">
      <c r="A2" s="34" t="s">
        <v>44</v>
      </c>
      <c r="B2" s="35"/>
      <c r="C2" s="35"/>
      <c r="D2" s="35"/>
      <c r="E2" s="35"/>
      <c r="F2" s="37"/>
      <c r="G2" s="36"/>
      <c r="H2" s="36"/>
      <c r="I2" s="37" t="s">
        <v>0</v>
      </c>
      <c r="J2" s="77" t="str">
        <f>Instructions!H2</f>
        <v>Enter Name</v>
      </c>
      <c r="K2" s="78"/>
      <c r="L2" s="78"/>
      <c r="M2" s="79"/>
    </row>
    <row r="3" ht="11.25"/>
    <row r="4" spans="1:2" ht="11.25">
      <c r="A4" s="6" t="s">
        <v>39</v>
      </c>
      <c r="B4" s="2"/>
    </row>
    <row r="5" ht="11.25">
      <c r="B5" s="3" t="s">
        <v>67</v>
      </c>
    </row>
    <row r="6" ht="6" customHeight="1"/>
    <row r="7" ht="12.75" customHeight="1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>
      <c r="A17" s="6" t="s">
        <v>40</v>
      </c>
    </row>
    <row r="18" ht="11.25">
      <c r="B18" s="3" t="s">
        <v>68</v>
      </c>
    </row>
    <row r="19" ht="6" customHeight="1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>
      <c r="A38" s="6" t="s">
        <v>41</v>
      </c>
    </row>
    <row r="39" ht="11.25">
      <c r="B39" s="3" t="s">
        <v>69</v>
      </c>
    </row>
    <row r="40" ht="6" customHeight="1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spans="2:12" ht="11.25">
      <c r="B51" s="30"/>
      <c r="C51" s="110" t="s">
        <v>70</v>
      </c>
      <c r="D51" s="110"/>
      <c r="E51" s="110"/>
      <c r="F51" s="30"/>
      <c r="G51" s="30"/>
      <c r="H51" s="30"/>
      <c r="I51" s="30"/>
      <c r="J51" s="30"/>
      <c r="K51" s="31"/>
      <c r="L51" s="30"/>
    </row>
    <row r="52" spans="3:12" ht="11.25">
      <c r="C52" s="19" t="s">
        <v>58</v>
      </c>
      <c r="D52" s="29"/>
      <c r="E52" s="23" t="s">
        <v>60</v>
      </c>
      <c r="G52" s="15" t="s">
        <v>34</v>
      </c>
      <c r="I52" s="15" t="s">
        <v>22</v>
      </c>
      <c r="K52" s="110" t="s">
        <v>26</v>
      </c>
      <c r="L52" s="110"/>
    </row>
    <row r="53" spans="3:12" ht="11.25">
      <c r="C53" s="20" t="s">
        <v>59</v>
      </c>
      <c r="D53" s="16"/>
      <c r="E53" s="24" t="s">
        <v>32</v>
      </c>
      <c r="G53" s="16" t="s">
        <v>26</v>
      </c>
      <c r="I53" s="16" t="s">
        <v>35</v>
      </c>
      <c r="K53" s="111" t="s">
        <v>61</v>
      </c>
      <c r="L53" s="111"/>
    </row>
    <row r="54" spans="2:7" ht="12" thickBot="1">
      <c r="B54" s="18" t="s">
        <v>62</v>
      </c>
      <c r="G54" s="64"/>
    </row>
    <row r="55" ht="6" customHeight="1" thickTop="1"/>
    <row r="56" spans="2:12" ht="11.25">
      <c r="B56" s="18" t="s">
        <v>54</v>
      </c>
      <c r="C56" s="51">
        <v>15.75</v>
      </c>
      <c r="G56" s="68"/>
      <c r="I56" s="60">
        <v>216600</v>
      </c>
      <c r="K56" s="71"/>
      <c r="L56" s="74"/>
    </row>
    <row r="57" spans="9:12" ht="6" customHeight="1">
      <c r="I57" s="61"/>
      <c r="L57" s="7"/>
    </row>
    <row r="58" spans="2:12" ht="11.25">
      <c r="B58" s="18" t="s">
        <v>55</v>
      </c>
      <c r="C58" s="52">
        <v>12.2</v>
      </c>
      <c r="G58" s="69"/>
      <c r="I58" s="62">
        <v>165400</v>
      </c>
      <c r="K58" s="71"/>
      <c r="L58" s="74"/>
    </row>
    <row r="59" spans="3:12" ht="6" customHeight="1">
      <c r="C59" s="52"/>
      <c r="I59" s="62"/>
      <c r="L59" s="7"/>
    </row>
    <row r="60" spans="2:12" ht="11.25">
      <c r="B60" s="18" t="s">
        <v>56</v>
      </c>
      <c r="C60" s="52">
        <v>6.15</v>
      </c>
      <c r="G60" s="69"/>
      <c r="I60" s="62">
        <v>78100</v>
      </c>
      <c r="K60" s="71"/>
      <c r="L60" s="74"/>
    </row>
    <row r="61" spans="9:12" ht="6" customHeight="1">
      <c r="I61" s="62"/>
      <c r="L61" s="7"/>
    </row>
    <row r="62" spans="2:12" ht="11.25">
      <c r="B62" s="18" t="s">
        <v>57</v>
      </c>
      <c r="C62" s="10"/>
      <c r="D62" s="10"/>
      <c r="E62" s="53">
        <v>68000</v>
      </c>
      <c r="G62" s="70"/>
      <c r="I62" s="63">
        <v>69000</v>
      </c>
      <c r="K62" s="72"/>
      <c r="L62" s="75"/>
    </row>
    <row r="63" ht="6" customHeight="1">
      <c r="L63" s="7"/>
    </row>
    <row r="64" spans="2:12" ht="12" thickBot="1">
      <c r="B64" s="18" t="s">
        <v>63</v>
      </c>
      <c r="C64" s="54">
        <f>SUM(C56:C60)</f>
        <v>34.1</v>
      </c>
      <c r="D64" s="55"/>
      <c r="E64" s="56">
        <f>SUM(E62)</f>
        <v>68000</v>
      </c>
      <c r="G64" s="56">
        <f>SUM(G56:G62)</f>
        <v>0</v>
      </c>
      <c r="I64" s="57">
        <f>SUM(I56:I62)</f>
        <v>529100</v>
      </c>
      <c r="K64" s="73"/>
      <c r="L64" s="76"/>
    </row>
    <row r="65" ht="12" thickTop="1"/>
    <row r="66" ht="11.25">
      <c r="K66" s="18" t="s">
        <v>37</v>
      </c>
    </row>
    <row r="67" ht="11.25">
      <c r="K67" s="18" t="s">
        <v>38</v>
      </c>
    </row>
  </sheetData>
  <sheetProtection sheet="1" scenarios="1"/>
  <mergeCells count="4">
    <mergeCell ref="C51:E51"/>
    <mergeCell ref="K52:L52"/>
    <mergeCell ref="K53:L53"/>
    <mergeCell ref="J2:M2"/>
  </mergeCells>
  <printOptions/>
  <pageMargins left="0.5" right="0.5" top="0.5" bottom="0.5" header="0.5" footer="0.5"/>
  <pageSetup fitToHeight="1" fitToWidth="1"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Exercise 15-4</dc:title>
  <dc:subject/>
  <dc:creator/>
  <cp:keywords/>
  <dc:description/>
  <cp:lastModifiedBy>Dan Viele</cp:lastModifiedBy>
  <cp:lastPrinted>2001-07-29T21:02:01Z</cp:lastPrinted>
  <dcterms:created xsi:type="dcterms:W3CDTF">2000-06-20T01:36:10Z</dcterms:created>
  <dcterms:modified xsi:type="dcterms:W3CDTF">2001-07-29T21:04:50Z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-2100821235</vt:i4>
  </property>
  <property fmtid="{D5CDD505-2E9C-101B-9397-08002B2CF9AE}" pid="4" name="_EmailSubje">
    <vt:lpwstr>Quick 5e question for you</vt:lpwstr>
  </property>
  <property fmtid="{D5CDD505-2E9C-101B-9397-08002B2CF9AE}" pid="5" name="_AuthorEma">
    <vt:lpwstr>vieleda@webster.edu</vt:lpwstr>
  </property>
  <property fmtid="{D5CDD505-2E9C-101B-9397-08002B2CF9AE}" pid="6" name="_AuthorEmailDisplayNa">
    <vt:lpwstr>Dan Viele</vt:lpwstr>
  </property>
</Properties>
</file>