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12" sheetId="1" r:id="rId1"/>
    <sheet name="#7" sheetId="2" r:id="rId2"/>
    <sheet name="#8" sheetId="3" r:id="rId3"/>
    <sheet name="#13" sheetId="4" r:id="rId4"/>
  </sheets>
  <definedNames/>
  <calcPr fullCalcOnLoad="1"/>
</workbook>
</file>

<file path=xl/sharedStrings.xml><?xml version="1.0" encoding="utf-8"?>
<sst xmlns="http://schemas.openxmlformats.org/spreadsheetml/2006/main" count="90" uniqueCount="45">
  <si>
    <t>Input area:</t>
  </si>
  <si>
    <t>Output area:</t>
  </si>
  <si>
    <t>Question 7</t>
  </si>
  <si>
    <t>Question 8</t>
  </si>
  <si>
    <t>Total</t>
  </si>
  <si>
    <t>d.</t>
  </si>
  <si>
    <t>Input boxes in tan</t>
  </si>
  <si>
    <t>Output boxes in yellow</t>
  </si>
  <si>
    <t>Given data in blue</t>
  </si>
  <si>
    <t>Calculations in red</t>
  </si>
  <si>
    <t>Answers in green</t>
  </si>
  <si>
    <t>Question 13</t>
  </si>
  <si>
    <t>Inflation rate</t>
  </si>
  <si>
    <t>Nominal return</t>
  </si>
  <si>
    <t>Real return</t>
  </si>
  <si>
    <t>Year</t>
  </si>
  <si>
    <t>X</t>
  </si>
  <si>
    <t>Y</t>
  </si>
  <si>
    <r>
      <t xml:space="preserve">Actual
</t>
    </r>
    <r>
      <rPr>
        <u val="single"/>
        <sz val="12"/>
        <rFont val="Arial"/>
        <family val="2"/>
      </rPr>
      <t>Return</t>
    </r>
  </si>
  <si>
    <r>
      <t xml:space="preserve">Average
</t>
    </r>
    <r>
      <rPr>
        <u val="single"/>
        <sz val="12"/>
        <rFont val="Arial"/>
        <family val="2"/>
      </rPr>
      <t>Return</t>
    </r>
  </si>
  <si>
    <t>Deviation</t>
  </si>
  <si>
    <r>
      <t xml:space="preserve">Squared
</t>
    </r>
    <r>
      <rPr>
        <u val="single"/>
        <sz val="12"/>
        <color indexed="8"/>
        <rFont val="Arial"/>
        <family val="2"/>
      </rPr>
      <t>Deviation</t>
    </r>
  </si>
  <si>
    <t>Average return</t>
  </si>
  <si>
    <t xml:space="preserve">Variance = </t>
  </si>
  <si>
    <t xml:space="preserve">Standard Deviation = </t>
  </si>
  <si>
    <t>Purchase price</t>
  </si>
  <si>
    <t>Current YTM</t>
  </si>
  <si>
    <t>Coupon rate</t>
  </si>
  <si>
    <t>T-bills</t>
  </si>
  <si>
    <r>
      <t>Large</t>
    </r>
    <r>
      <rPr>
        <u val="single"/>
        <sz val="12"/>
        <rFont val="Arial"/>
        <family val="2"/>
      </rPr>
      <t xml:space="preserve">
Stocks</t>
    </r>
  </si>
  <si>
    <t>Large company stocks</t>
  </si>
  <si>
    <t xml:space="preserve">Standard deviation = </t>
  </si>
  <si>
    <t>T-bill returns</t>
  </si>
  <si>
    <t>Average observed risk premium</t>
  </si>
  <si>
    <t>Before the fact, for most assets the risk premium will be positive; investors</t>
  </si>
  <si>
    <t>demand compensation over and above the risk-free return to invest their</t>
  </si>
  <si>
    <t xml:space="preserve">money in the riskt asset. After the fact, the observed risk premium can be </t>
  </si>
  <si>
    <t xml:space="preserve">negative if the asset's nominal return is unexpectedly low, the risk-free rate is </t>
  </si>
  <si>
    <t>unexpectedlly high, or if some combination of these two events occurs.</t>
  </si>
  <si>
    <t>Chapter 12</t>
  </si>
  <si>
    <t>Maturity (years)</t>
  </si>
  <si>
    <t>Settlement</t>
  </si>
  <si>
    <t>Maturity</t>
  </si>
  <si>
    <t xml:space="preserve">Current price </t>
  </si>
  <si>
    <t>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</si>
</sst>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%"/>
    <numFmt numFmtId="171" formatCode="#,##0.0"/>
    <numFmt numFmtId="172" formatCode="&quot;$&quot;#,##0.0_);\(&quot;$&quot;#,##0.0\)"/>
    <numFmt numFmtId="173" formatCode="_(&quot;$&quot;* #,##0.0000_);_(&quot;$&quot;* \(#,##0.0000\);_(&quot;$&quot;* &quot;-&quot;??_);_(@_)"/>
    <numFmt numFmtId="174" formatCode="_(* #,##0.0_);_(* \(#,##0.0\);_(* &quot;-&quot;_);_(@_)"/>
    <numFmt numFmtId="175" formatCode="_(* #,##0.00_);_(* \(#,##0.00\);_(* &quot;-&quot;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);\(0.00\)"/>
    <numFmt numFmtId="184" formatCode="#,##0.00;[Red]#,##0.00"/>
    <numFmt numFmtId="185" formatCode="#,##0.0;[Red]#,##0.0"/>
    <numFmt numFmtId="186" formatCode="#,##0;[Red]#,##0"/>
    <numFmt numFmtId="187" formatCode="&quot;$&quot;#,##0.00"/>
    <numFmt numFmtId="188" formatCode="&quot;$&quot;#,##0.0"/>
    <numFmt numFmtId="189" formatCode="&quot;$&quot;#,##0"/>
    <numFmt numFmtId="190" formatCode="_(* #,##0.0_);_(* \(#,##0.0\);_(* &quot;-&quot;?_);_(@_)"/>
    <numFmt numFmtId="191" formatCode="0.00000000000000%"/>
    <numFmt numFmtId="192" formatCode="0.0000000000000%"/>
    <numFmt numFmtId="193" formatCode="0.000000000000%"/>
    <numFmt numFmtId="194" formatCode="_(* #,##0.000_);_(* \(#,##0.000\);_(* &quot;-&quot;??_);_(@_)"/>
    <numFmt numFmtId="195" formatCode="_(* #,##0.0000_);_(* \(#,##0.0000\);_(* &quot;-&quot;??_);_(@_)"/>
    <numFmt numFmtId="196" formatCode="00000"/>
    <numFmt numFmtId="197" formatCode="#,##0.000_);\(#,##0.000\)"/>
    <numFmt numFmtId="198" formatCode="#,##0.0000_);\(#,##0.0000\)"/>
    <numFmt numFmtId="199" formatCode="_(* #,##0.0000_);_(* \(#,##0.0000\);_(* &quot;-&quot;????_);_(@_)"/>
    <numFmt numFmtId="200" formatCode="0.000%"/>
    <numFmt numFmtId="201" formatCode="[$£-809]#,##0.00"/>
    <numFmt numFmtId="202" formatCode="_-[$£-809]* #,##0.00_-;\-[$£-809]* #,##0.00_-;_-[$£-809]* &quot;-&quot;??_-;_-@_-"/>
    <numFmt numFmtId="203" formatCode="[$£-809]#,##0.00;\-[$£-809]#,##0.00"/>
    <numFmt numFmtId="204" formatCode="[$£-809]#,##0.0;\-[$£-809]#,##0.0"/>
    <numFmt numFmtId="205" formatCode="[$£-809]#,##0;\-[$£-809]#,##0"/>
    <numFmt numFmtId="206" formatCode="[$£-809]#,##0"/>
    <numFmt numFmtId="207" formatCode="_-[$£-709]* #,##0.00_-;\-[$£-709]* #,##0.00_-;_-[$£-809]* &quot;-&quot;??_-;_-@_-"/>
    <numFmt numFmtId="208" formatCode="_-[$£-609]* #,##0.00_-;\-[$£-609]* #,##0.00_-;_-[$£-809]* &quot;-&quot;??_-;_-@_-"/>
    <numFmt numFmtId="209" formatCode="_-[$£-509]* #,##0.00_-;\-[$£-509]* #,##0.00_-;_-[$£-809]* &quot;-&quot;??_-;_-@_-"/>
    <numFmt numFmtId="210" formatCode="_-[$£-409]* #,##0.00_-;\-[$£-409]* #,##0.00_-;_-[$£-809]* &quot;-&quot;??_-;_-@_-"/>
    <numFmt numFmtId="211" formatCode="_-[$£-309]* #,##0.00_-;\-[$£-309]* #,##0.00_-;_-[$£-809]* &quot;-&quot;??_-;_-@_-"/>
    <numFmt numFmtId="212" formatCode="[$£-809]#,##0.0"/>
    <numFmt numFmtId="213" formatCode="[$£-809]#,##0.000"/>
    <numFmt numFmtId="214" formatCode="[$£-809]#,##0.0000"/>
    <numFmt numFmtId="215" formatCode="_(* #,##0.00000_);_(* \(#,##0.00000\);_(* &quot;-&quot;?????_);_(@_)"/>
    <numFmt numFmtId="216" formatCode="_(* #,##0.00000_);_(* \(#,##0.00000\);_(* &quot;-&quot;??_);_(@_)"/>
    <numFmt numFmtId="217" formatCode="0.00_);[Red]\(0.00\)"/>
    <numFmt numFmtId="218" formatCode="#,##0.00000_);\(#,##0.00000\)"/>
    <numFmt numFmtId="219" formatCode="#,##0.000000_);\(#,##0.000000\)"/>
    <numFmt numFmtId="220" formatCode="#,##0.0000000_);\(#,##0.0000000\)"/>
    <numFmt numFmtId="221" formatCode="#,##0.00000000_);\(#,##0.00000000\)"/>
    <numFmt numFmtId="222" formatCode="#,##0.000_);[Red]\(#,##0.000\)"/>
    <numFmt numFmtId="223" formatCode="_(&quot;$&quot;* #,##0.0_);_(&quot;$&quot;* \(#,##0.0\);_(&quot;$&quot;* &quot;-&quot;?_);_(@_)"/>
    <numFmt numFmtId="224" formatCode="_(* #,##0.000000_);_(* \(#,##0.000000\);_(* &quot;-&quot;??????_);_(@_)"/>
    <numFmt numFmtId="225" formatCode="0.00000000000%"/>
    <numFmt numFmtId="226" formatCode="[$-409]dddd\,\ mmmm\ dd\,\ yyyy"/>
    <numFmt numFmtId="227" formatCode="mm/dd/yy;@"/>
  </numFmts>
  <fonts count="2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39" fontId="2" fillId="3" borderId="7" xfId="0" applyNumberFormat="1" applyFont="1" applyFill="1" applyBorder="1" applyAlignment="1">
      <alignment/>
    </xf>
    <xf numFmtId="39" fontId="2" fillId="3" borderId="0" xfId="0" applyNumberFormat="1" applyFont="1" applyFill="1" applyBorder="1" applyAlignment="1">
      <alignment/>
    </xf>
    <xf numFmtId="39" fontId="7" fillId="3" borderId="7" xfId="0" applyNumberFormat="1" applyFont="1" applyFill="1" applyBorder="1" applyAlignment="1">
      <alignment/>
    </xf>
    <xf numFmtId="39" fontId="7" fillId="3" borderId="0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9" fontId="7" fillId="3" borderId="0" xfId="0" applyNumberFormat="1" applyFont="1" applyFill="1" applyBorder="1" applyAlignment="1">
      <alignment horizontal="center" wrapText="1"/>
    </xf>
    <xf numFmtId="39" fontId="2" fillId="3" borderId="0" xfId="0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/>
    </xf>
    <xf numFmtId="39" fontId="7" fillId="3" borderId="5" xfId="0" applyNumberFormat="1" applyFont="1" applyFill="1" applyBorder="1" applyAlignment="1">
      <alignment horizontal="center"/>
    </xf>
    <xf numFmtId="39" fontId="7" fillId="3" borderId="5" xfId="17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39" fontId="7" fillId="3" borderId="5" xfId="0" applyNumberFormat="1" applyFont="1" applyFill="1" applyBorder="1" applyAlignment="1">
      <alignment/>
    </xf>
    <xf numFmtId="10" fontId="4" fillId="2" borderId="0" xfId="21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43" fontId="6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0" xfId="0" applyNumberFormat="1" applyFont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8" xfId="0" applyNumberFormat="1" applyFont="1" applyFill="1" applyBorder="1" applyAlignment="1">
      <alignment/>
    </xf>
    <xf numFmtId="9" fontId="9" fillId="2" borderId="5" xfId="2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44" fontId="6" fillId="3" borderId="0" xfId="15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39" fontId="16" fillId="3" borderId="0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/>
    </xf>
    <xf numFmtId="43" fontId="4" fillId="3" borderId="10" xfId="0" applyNumberFormat="1" applyFont="1" applyFill="1" applyBorder="1" applyAlignment="1">
      <alignment/>
    </xf>
    <xf numFmtId="215" fontId="6" fillId="3" borderId="0" xfId="0" applyNumberFormat="1" applyFont="1" applyFill="1" applyBorder="1" applyAlignment="1">
      <alignment/>
    </xf>
    <xf numFmtId="215" fontId="6" fillId="3" borderId="10" xfId="0" applyNumberFormat="1" applyFont="1" applyFill="1" applyBorder="1" applyAlignment="1">
      <alignment/>
    </xf>
    <xf numFmtId="199" fontId="6" fillId="3" borderId="0" xfId="0" applyNumberFormat="1" applyFont="1" applyFill="1" applyBorder="1" applyAlignment="1">
      <alignment/>
    </xf>
    <xf numFmtId="199" fontId="5" fillId="3" borderId="9" xfId="0" applyNumberFormat="1" applyFont="1" applyFill="1" applyBorder="1" applyAlignment="1">
      <alignment/>
    </xf>
    <xf numFmtId="224" fontId="5" fillId="3" borderId="9" xfId="0" applyNumberFormat="1" applyFont="1" applyFill="1" applyBorder="1" applyAlignment="1">
      <alignment/>
    </xf>
    <xf numFmtId="10" fontId="5" fillId="3" borderId="9" xfId="15" applyNumberFormat="1" applyFont="1" applyFill="1" applyBorder="1" applyAlignment="1">
      <alignment/>
    </xf>
    <xf numFmtId="224" fontId="6" fillId="3" borderId="0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39" fontId="16" fillId="3" borderId="0" xfId="0" applyNumberFormat="1" applyFont="1" applyFill="1" applyBorder="1" applyAlignment="1">
      <alignment horizontal="center" wrapText="1"/>
    </xf>
    <xf numFmtId="199" fontId="4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horizontal="right"/>
    </xf>
    <xf numFmtId="10" fontId="6" fillId="3" borderId="0" xfId="15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right"/>
    </xf>
    <xf numFmtId="10" fontId="5" fillId="3" borderId="5" xfId="0" applyNumberFormat="1" applyFont="1" applyFill="1" applyBorder="1" applyAlignment="1">
      <alignment/>
    </xf>
    <xf numFmtId="39" fontId="2" fillId="3" borderId="5" xfId="0" applyNumberFormat="1" applyFont="1" applyFill="1" applyBorder="1" applyAlignment="1">
      <alignment/>
    </xf>
    <xf numFmtId="44" fontId="4" fillId="2" borderId="0" xfId="21" applyNumberFormat="1" applyFont="1" applyFill="1" applyBorder="1" applyAlignment="1">
      <alignment/>
    </xf>
    <xf numFmtId="10" fontId="4" fillId="2" borderId="0" xfId="15" applyNumberFormat="1" applyFont="1" applyFill="1" applyBorder="1" applyAlignment="1">
      <alignment/>
    </xf>
    <xf numFmtId="41" fontId="4" fillId="2" borderId="0" xfId="17" applyNumberFormat="1" applyFont="1" applyFill="1" applyBorder="1" applyAlignment="1">
      <alignment/>
    </xf>
    <xf numFmtId="227" fontId="4" fillId="2" borderId="0" xfId="17" applyNumberFormat="1" applyFont="1" applyFill="1" applyBorder="1" applyAlignment="1">
      <alignment/>
    </xf>
    <xf numFmtId="10" fontId="4" fillId="2" borderId="0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48" customWidth="1"/>
    <col min="4" max="4" width="42.57421875" style="48" customWidth="1"/>
    <col min="5" max="86" width="9.140625" style="48" customWidth="1"/>
  </cols>
  <sheetData>
    <row r="1" spans="1:29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59.25">
      <c r="A12" s="46"/>
      <c r="B12" s="46"/>
      <c r="C12" s="46"/>
      <c r="D12" s="49" t="s">
        <v>39</v>
      </c>
      <c r="E12" s="46"/>
      <c r="F12" s="50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5">
      <c r="A16" s="46"/>
      <c r="B16" s="46"/>
      <c r="C16" s="46"/>
      <c r="D16" s="51"/>
      <c r="E16" s="46"/>
      <c r="F16" s="46"/>
      <c r="G16" s="46"/>
      <c r="H16" s="46"/>
      <c r="I16" s="46"/>
      <c r="J16" s="46"/>
      <c r="K16" s="46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5.75">
      <c r="A17" s="46"/>
      <c r="B17" s="46"/>
      <c r="C17" s="46"/>
      <c r="D17" s="52" t="s">
        <v>6</v>
      </c>
      <c r="E17" s="46"/>
      <c r="F17" s="46"/>
      <c r="G17" s="46"/>
      <c r="H17" s="46"/>
      <c r="I17" s="46"/>
      <c r="J17" s="46"/>
      <c r="K17" s="46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5.75">
      <c r="A18" s="46"/>
      <c r="B18" s="46"/>
      <c r="C18" s="46"/>
      <c r="D18" s="53" t="s">
        <v>7</v>
      </c>
      <c r="E18" s="46"/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5.75">
      <c r="A19" s="46"/>
      <c r="B19" s="46"/>
      <c r="C19" s="46"/>
      <c r="D19" s="54" t="s">
        <v>8</v>
      </c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5.75">
      <c r="A20" s="46"/>
      <c r="B20" s="46"/>
      <c r="C20" s="46"/>
      <c r="D20" s="55" t="s">
        <v>9</v>
      </c>
      <c r="E20" s="46"/>
      <c r="F20" s="46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5.75">
      <c r="A21" s="46"/>
      <c r="B21" s="46"/>
      <c r="C21" s="46"/>
      <c r="D21" s="56" t="s">
        <v>10</v>
      </c>
      <c r="E21" s="46"/>
      <c r="F21" s="46"/>
      <c r="G21" s="46"/>
      <c r="H21" s="46"/>
      <c r="I21" s="46"/>
      <c r="J21" s="46"/>
      <c r="K21" s="46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5">
      <c r="A22" s="46"/>
      <c r="B22" s="46"/>
      <c r="C22" s="46"/>
      <c r="D22" s="51"/>
      <c r="E22" s="46"/>
      <c r="F22" s="46"/>
      <c r="G22" s="46"/>
      <c r="H22" s="46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12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1:12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  <row r="82" spans="1:12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1:12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1:12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2"/>
  <dimension ref="B1:H44"/>
  <sheetViews>
    <sheetView workbookViewId="0" topLeftCell="A24">
      <selection activeCell="G12" sqref="G12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7" width="14.28125" style="0" customWidth="1"/>
    <col min="8" max="8" width="3.140625" style="0" customWidth="1"/>
  </cols>
  <sheetData>
    <row r="1" spans="3:4" ht="18">
      <c r="C1" s="1" t="s">
        <v>39</v>
      </c>
      <c r="D1" s="1"/>
    </row>
    <row r="2" spans="3:4" ht="15.75" customHeight="1">
      <c r="C2" s="2" t="s">
        <v>2</v>
      </c>
      <c r="D2" s="2"/>
    </row>
    <row r="3" ht="15.75" customHeight="1"/>
    <row r="4" spans="3:7" ht="15.75" customHeight="1">
      <c r="C4" s="3" t="s">
        <v>0</v>
      </c>
      <c r="D4" s="3"/>
      <c r="E4" s="2"/>
      <c r="F4" s="2"/>
      <c r="G4" s="2"/>
    </row>
    <row r="5" spans="3:7" ht="15.75" customHeight="1" thickBot="1">
      <c r="C5" s="21"/>
      <c r="D5" s="21"/>
      <c r="E5" s="22"/>
      <c r="F5" s="2"/>
      <c r="G5" s="2"/>
    </row>
    <row r="6" spans="2:7" ht="15.75" customHeight="1">
      <c r="B6" s="4"/>
      <c r="C6" s="23"/>
      <c r="D6" s="23"/>
      <c r="E6" s="24"/>
      <c r="F6" s="6"/>
      <c r="G6" s="33"/>
    </row>
    <row r="7" spans="2:7" ht="15.75" customHeight="1">
      <c r="B7" s="7"/>
      <c r="C7" s="68" t="s">
        <v>15</v>
      </c>
      <c r="D7" s="68" t="s">
        <v>16</v>
      </c>
      <c r="E7" s="69" t="s">
        <v>17</v>
      </c>
      <c r="F7" s="27"/>
      <c r="G7" s="34"/>
    </row>
    <row r="8" spans="2:7" ht="15.75" customHeight="1">
      <c r="B8" s="7"/>
      <c r="C8" s="5">
        <v>1</v>
      </c>
      <c r="D8" s="65"/>
      <c r="E8" s="65"/>
      <c r="F8" s="27"/>
      <c r="G8" s="34"/>
    </row>
    <row r="9" spans="2:7" ht="15.75" customHeight="1">
      <c r="B9" s="7"/>
      <c r="C9" s="5">
        <v>2</v>
      </c>
      <c r="D9" s="65"/>
      <c r="E9" s="65"/>
      <c r="F9" s="27"/>
      <c r="G9" s="34"/>
    </row>
    <row r="10" spans="2:7" ht="15.75" customHeight="1">
      <c r="B10" s="7"/>
      <c r="C10" s="5">
        <v>3</v>
      </c>
      <c r="D10" s="65"/>
      <c r="E10" s="65"/>
      <c r="F10" s="27"/>
      <c r="G10" s="34"/>
    </row>
    <row r="11" spans="2:7" ht="15.75" customHeight="1">
      <c r="B11" s="7"/>
      <c r="C11" s="5">
        <v>4</v>
      </c>
      <c r="D11" s="65"/>
      <c r="E11" s="65"/>
      <c r="F11" s="27"/>
      <c r="G11" s="34"/>
    </row>
    <row r="12" spans="2:7" ht="15.75" customHeight="1">
      <c r="B12" s="7"/>
      <c r="C12" s="5">
        <v>5</v>
      </c>
      <c r="D12" s="65"/>
      <c r="E12" s="65"/>
      <c r="F12" s="27"/>
      <c r="G12" s="34"/>
    </row>
    <row r="13" spans="2:7" ht="15.75" customHeight="1" thickBot="1">
      <c r="B13" s="8"/>
      <c r="C13" s="9"/>
      <c r="D13" s="9"/>
      <c r="E13" s="9"/>
      <c r="F13" s="10"/>
      <c r="G13" s="33"/>
    </row>
    <row r="14" spans="3:7" ht="15.75" customHeight="1">
      <c r="C14" s="2"/>
      <c r="D14" s="2"/>
      <c r="E14" s="2"/>
      <c r="F14" s="2"/>
      <c r="G14" s="2"/>
    </row>
    <row r="15" spans="3:7" ht="15.75" customHeight="1">
      <c r="C15" s="3" t="s">
        <v>1</v>
      </c>
      <c r="D15" s="3"/>
      <c r="E15" s="2"/>
      <c r="F15" s="2"/>
      <c r="G15" s="2"/>
    </row>
    <row r="16" spans="3:7" ht="15.75" customHeight="1" thickBot="1">
      <c r="C16" s="21"/>
      <c r="D16" s="21"/>
      <c r="E16" s="2"/>
      <c r="F16" s="2"/>
      <c r="G16" s="2"/>
    </row>
    <row r="17" spans="2:8" ht="15.75" customHeight="1">
      <c r="B17" s="11"/>
      <c r="C17" s="13"/>
      <c r="D17" s="13"/>
      <c r="E17" s="28"/>
      <c r="F17" s="28"/>
      <c r="G17" s="30"/>
      <c r="H17" s="25"/>
    </row>
    <row r="18" spans="2:8" ht="30">
      <c r="B18" s="14"/>
      <c r="C18" s="70" t="s">
        <v>16</v>
      </c>
      <c r="D18" s="71" t="s">
        <v>18</v>
      </c>
      <c r="E18" s="36" t="s">
        <v>19</v>
      </c>
      <c r="F18" s="72" t="s">
        <v>20</v>
      </c>
      <c r="G18" s="35" t="s">
        <v>21</v>
      </c>
      <c r="H18" s="26"/>
    </row>
    <row r="19" spans="2:8" ht="15.75" customHeight="1">
      <c r="B19" s="14"/>
      <c r="C19" s="12">
        <v>1</v>
      </c>
      <c r="D19" s="73">
        <f>D8</f>
        <v>0</v>
      </c>
      <c r="E19" s="45">
        <f>$D$25</f>
        <v>0</v>
      </c>
      <c r="F19" s="45">
        <f>D19-E19</f>
        <v>0</v>
      </c>
      <c r="G19" s="75">
        <f>F19*F19</f>
        <v>0</v>
      </c>
      <c r="H19" s="26"/>
    </row>
    <row r="20" spans="2:8" ht="15.75" customHeight="1">
      <c r="B20" s="14"/>
      <c r="C20" s="12">
        <v>2</v>
      </c>
      <c r="D20" s="73">
        <f>D9</f>
        <v>0</v>
      </c>
      <c r="E20" s="45">
        <f>$D$25</f>
        <v>0</v>
      </c>
      <c r="F20" s="45">
        <f>D20-E20</f>
        <v>0</v>
      </c>
      <c r="G20" s="75">
        <f>F20*F20</f>
        <v>0</v>
      </c>
      <c r="H20" s="26"/>
    </row>
    <row r="21" spans="2:8" ht="15.75" customHeight="1">
      <c r="B21" s="14"/>
      <c r="C21" s="12">
        <v>3</v>
      </c>
      <c r="D21" s="73">
        <f>D10</f>
        <v>0</v>
      </c>
      <c r="E21" s="45">
        <f>$D$25</f>
        <v>0</v>
      </c>
      <c r="F21" s="45">
        <f>D21-E21</f>
        <v>0</v>
      </c>
      <c r="G21" s="75">
        <f>F21*F21</f>
        <v>0</v>
      </c>
      <c r="H21" s="26"/>
    </row>
    <row r="22" spans="2:8" ht="15.75" customHeight="1">
      <c r="B22" s="14"/>
      <c r="C22" s="12">
        <v>4</v>
      </c>
      <c r="D22" s="73">
        <f>D11</f>
        <v>0</v>
      </c>
      <c r="E22" s="45">
        <f>$D$25</f>
        <v>0</v>
      </c>
      <c r="F22" s="45">
        <f>D22-E22</f>
        <v>0</v>
      </c>
      <c r="G22" s="75">
        <f>F22*F22</f>
        <v>0</v>
      </c>
      <c r="H22" s="26"/>
    </row>
    <row r="23" spans="2:8" ht="15.75" customHeight="1">
      <c r="B23" s="14"/>
      <c r="C23" s="12">
        <v>5</v>
      </c>
      <c r="D23" s="74">
        <f>D12</f>
        <v>0</v>
      </c>
      <c r="E23" s="45">
        <f>$D$25</f>
        <v>0</v>
      </c>
      <c r="F23" s="45">
        <f>D23-E23</f>
        <v>0</v>
      </c>
      <c r="G23" s="76">
        <f>F23*F23</f>
        <v>0</v>
      </c>
      <c r="H23" s="26"/>
    </row>
    <row r="24" spans="2:8" ht="15.75" customHeight="1">
      <c r="B24" s="14"/>
      <c r="C24" s="17" t="s">
        <v>4</v>
      </c>
      <c r="D24" s="45">
        <f>D19+D20+D21+D22+D23</f>
        <v>0</v>
      </c>
      <c r="E24" s="45"/>
      <c r="F24" s="45"/>
      <c r="G24" s="75">
        <f>G19+G20+G21+G22+G23</f>
        <v>0</v>
      </c>
      <c r="H24" s="26"/>
    </row>
    <row r="25" spans="2:8" ht="15.75" customHeight="1">
      <c r="B25" s="14"/>
      <c r="C25" s="17" t="s">
        <v>22</v>
      </c>
      <c r="D25" s="78">
        <f>D24/5</f>
        <v>0</v>
      </c>
      <c r="E25" s="45"/>
      <c r="F25" s="45"/>
      <c r="G25" s="75"/>
      <c r="H25" s="26"/>
    </row>
    <row r="26" spans="2:8" ht="15.75" customHeight="1">
      <c r="B26" s="14"/>
      <c r="C26" s="12"/>
      <c r="D26" s="12"/>
      <c r="E26" s="29"/>
      <c r="F26" s="29"/>
      <c r="G26" s="31"/>
      <c r="H26" s="26"/>
    </row>
    <row r="27" spans="2:8" ht="15.75" customHeight="1">
      <c r="B27" s="14"/>
      <c r="C27" s="17" t="s">
        <v>23</v>
      </c>
      <c r="D27" s="79">
        <f>G24/4</f>
        <v>0</v>
      </c>
      <c r="E27" s="29"/>
      <c r="F27" s="29"/>
      <c r="G27" s="31"/>
      <c r="H27" s="26"/>
    </row>
    <row r="28" spans="2:8" ht="15.75" customHeight="1">
      <c r="B28" s="14"/>
      <c r="C28" s="17"/>
      <c r="D28" s="12"/>
      <c r="E28" s="29"/>
      <c r="F28" s="29"/>
      <c r="G28" s="31"/>
      <c r="H28" s="26"/>
    </row>
    <row r="29" spans="2:8" ht="15.75" customHeight="1">
      <c r="B29" s="14"/>
      <c r="C29" s="17" t="s">
        <v>24</v>
      </c>
      <c r="D29" s="63">
        <f>SQRT(D27)</f>
        <v>0</v>
      </c>
      <c r="E29" s="29"/>
      <c r="F29" s="29"/>
      <c r="G29" s="31"/>
      <c r="H29" s="26"/>
    </row>
    <row r="30" spans="2:8" ht="15.75" customHeight="1">
      <c r="B30" s="14"/>
      <c r="C30" s="12"/>
      <c r="D30" s="12"/>
      <c r="E30" s="29"/>
      <c r="F30" s="29"/>
      <c r="G30" s="31"/>
      <c r="H30" s="26"/>
    </row>
    <row r="31" spans="2:8" ht="15.75" customHeight="1">
      <c r="B31" s="14"/>
      <c r="C31" s="12"/>
      <c r="D31" s="12"/>
      <c r="E31" s="29"/>
      <c r="F31" s="29"/>
      <c r="G31" s="31"/>
      <c r="H31" s="26"/>
    </row>
    <row r="32" spans="2:8" ht="30">
      <c r="B32" s="14"/>
      <c r="C32" s="70" t="s">
        <v>16</v>
      </c>
      <c r="D32" s="71" t="s">
        <v>18</v>
      </c>
      <c r="E32" s="36" t="s">
        <v>19</v>
      </c>
      <c r="F32" s="72" t="s">
        <v>20</v>
      </c>
      <c r="G32" s="35" t="s">
        <v>21</v>
      </c>
      <c r="H32" s="26"/>
    </row>
    <row r="33" spans="2:8" ht="15.75" customHeight="1">
      <c r="B33" s="14"/>
      <c r="C33" s="12">
        <v>1</v>
      </c>
      <c r="D33" s="73">
        <f>E8</f>
        <v>0</v>
      </c>
      <c r="E33" s="45">
        <f>$D$39</f>
        <v>0</v>
      </c>
      <c r="F33" s="45">
        <f>D33-E33</f>
        <v>0</v>
      </c>
      <c r="G33" s="75">
        <f>F33*F33</f>
        <v>0</v>
      </c>
      <c r="H33" s="26"/>
    </row>
    <row r="34" spans="2:8" ht="15.75" customHeight="1">
      <c r="B34" s="14"/>
      <c r="C34" s="12">
        <v>2</v>
      </c>
      <c r="D34" s="73">
        <f>E9</f>
        <v>0</v>
      </c>
      <c r="E34" s="45">
        <f>$D$39</f>
        <v>0</v>
      </c>
      <c r="F34" s="45">
        <f>D34-E34</f>
        <v>0</v>
      </c>
      <c r="G34" s="75">
        <f>F34*F34</f>
        <v>0</v>
      </c>
      <c r="H34" s="26"/>
    </row>
    <row r="35" spans="2:8" ht="15.75" customHeight="1">
      <c r="B35" s="14"/>
      <c r="C35" s="12">
        <v>3</v>
      </c>
      <c r="D35" s="73">
        <f>E10</f>
        <v>0</v>
      </c>
      <c r="E35" s="45">
        <f>$D$39</f>
        <v>0</v>
      </c>
      <c r="F35" s="45">
        <f>D35-E35</f>
        <v>0</v>
      </c>
      <c r="G35" s="75">
        <f>F35*F35</f>
        <v>0</v>
      </c>
      <c r="H35" s="26"/>
    </row>
    <row r="36" spans="2:8" ht="15.75" customHeight="1">
      <c r="B36" s="14"/>
      <c r="C36" s="12">
        <v>4</v>
      </c>
      <c r="D36" s="73">
        <f>E11</f>
        <v>0</v>
      </c>
      <c r="E36" s="45">
        <f>$D$39</f>
        <v>0</v>
      </c>
      <c r="F36" s="45">
        <f>D36-E36</f>
        <v>0</v>
      </c>
      <c r="G36" s="75">
        <f>F36*F36</f>
        <v>0</v>
      </c>
      <c r="H36" s="26"/>
    </row>
    <row r="37" spans="2:8" ht="15.75" customHeight="1">
      <c r="B37" s="14"/>
      <c r="C37" s="12">
        <v>5</v>
      </c>
      <c r="D37" s="74">
        <f>E12</f>
        <v>0</v>
      </c>
      <c r="E37" s="45">
        <f>$D$39</f>
        <v>0</v>
      </c>
      <c r="F37" s="45">
        <f>D37-E37</f>
        <v>0</v>
      </c>
      <c r="G37" s="76">
        <f>F37*F37</f>
        <v>0</v>
      </c>
      <c r="H37" s="26"/>
    </row>
    <row r="38" spans="2:8" ht="15.75" customHeight="1">
      <c r="B38" s="14"/>
      <c r="C38" s="17" t="s">
        <v>4</v>
      </c>
      <c r="D38" s="45">
        <f>D33+D34+D35+D36+D37</f>
        <v>0</v>
      </c>
      <c r="E38" s="45"/>
      <c r="F38" s="45"/>
      <c r="G38" s="75">
        <f>G33+G34+G35+G36+G37</f>
        <v>0</v>
      </c>
      <c r="H38" s="26"/>
    </row>
    <row r="39" spans="2:8" ht="15.75" customHeight="1">
      <c r="B39" s="14"/>
      <c r="C39" s="17" t="s">
        <v>22</v>
      </c>
      <c r="D39" s="78">
        <f>D38/5</f>
        <v>0</v>
      </c>
      <c r="E39" s="45"/>
      <c r="F39" s="45"/>
      <c r="G39" s="75"/>
      <c r="H39" s="26"/>
    </row>
    <row r="40" spans="2:8" ht="15.75" customHeight="1">
      <c r="B40" s="14"/>
      <c r="C40" s="12"/>
      <c r="D40" s="12"/>
      <c r="E40" s="29"/>
      <c r="F40" s="29"/>
      <c r="G40" s="31"/>
      <c r="H40" s="26"/>
    </row>
    <row r="41" spans="2:8" ht="15.75" customHeight="1">
      <c r="B41" s="14"/>
      <c r="C41" s="17" t="s">
        <v>23</v>
      </c>
      <c r="D41" s="79">
        <f>G38/4</f>
        <v>0</v>
      </c>
      <c r="E41" s="29"/>
      <c r="F41" s="29"/>
      <c r="G41" s="31"/>
      <c r="H41" s="26"/>
    </row>
    <row r="42" spans="2:8" ht="15.75" customHeight="1">
      <c r="B42" s="14"/>
      <c r="C42" s="17"/>
      <c r="D42" s="12"/>
      <c r="E42" s="29"/>
      <c r="F42" s="29"/>
      <c r="G42" s="31"/>
      <c r="H42" s="26"/>
    </row>
    <row r="43" spans="2:8" ht="15.75" customHeight="1">
      <c r="B43" s="14"/>
      <c r="C43" s="17" t="s">
        <v>24</v>
      </c>
      <c r="D43" s="63">
        <f>SQRT(D41)</f>
        <v>0</v>
      </c>
      <c r="E43" s="29"/>
      <c r="F43" s="29"/>
      <c r="G43" s="31"/>
      <c r="H43" s="26"/>
    </row>
    <row r="44" spans="2:8" ht="15.75" customHeight="1" thickBot="1">
      <c r="B44" s="18"/>
      <c r="C44" s="32"/>
      <c r="D44" s="32"/>
      <c r="E44" s="38"/>
      <c r="F44" s="39"/>
      <c r="G44" s="40"/>
      <c r="H44" s="20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9"/>
  <dimension ref="B1:H69"/>
  <sheetViews>
    <sheetView workbookViewId="0" topLeftCell="A1">
      <selection activeCell="E8" sqref="E8:E13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7" width="14.28125" style="0" customWidth="1"/>
    <col min="8" max="8" width="3.140625" style="0" customWidth="1"/>
  </cols>
  <sheetData>
    <row r="1" spans="3:4" ht="18">
      <c r="C1" s="1" t="s">
        <v>39</v>
      </c>
      <c r="D1" s="1"/>
    </row>
    <row r="2" spans="3:4" ht="15.75" customHeight="1">
      <c r="C2" s="2" t="s">
        <v>3</v>
      </c>
      <c r="D2" s="2"/>
    </row>
    <row r="3" ht="15.75" customHeight="1"/>
    <row r="4" spans="3:7" ht="15.75" customHeight="1">
      <c r="C4" s="3" t="s">
        <v>0</v>
      </c>
      <c r="D4" s="3"/>
      <c r="E4" s="2"/>
      <c r="F4" s="2"/>
      <c r="G4" s="2"/>
    </row>
    <row r="5" spans="3:7" ht="15.75" customHeight="1" thickBot="1">
      <c r="C5" s="21"/>
      <c r="D5" s="21"/>
      <c r="E5" s="22"/>
      <c r="F5" s="2"/>
      <c r="G5" s="2"/>
    </row>
    <row r="6" spans="2:6" ht="15.75" customHeight="1">
      <c r="B6" s="4"/>
      <c r="C6" s="23"/>
      <c r="D6" s="23"/>
      <c r="E6" s="24"/>
      <c r="F6" s="43"/>
    </row>
    <row r="7" spans="2:6" ht="30">
      <c r="B7" s="7"/>
      <c r="C7" s="68" t="s">
        <v>15</v>
      </c>
      <c r="D7" s="87" t="s">
        <v>29</v>
      </c>
      <c r="E7" s="68" t="s">
        <v>28</v>
      </c>
      <c r="F7" s="44"/>
    </row>
    <row r="8" spans="2:6" ht="15.75" customHeight="1">
      <c r="B8" s="7"/>
      <c r="C8" s="5">
        <v>1970</v>
      </c>
      <c r="D8" s="67"/>
      <c r="E8" s="67" t="s">
        <v>44</v>
      </c>
      <c r="F8" s="44"/>
    </row>
    <row r="9" spans="2:6" ht="15.75" customHeight="1">
      <c r="B9" s="7"/>
      <c r="C9" s="5">
        <v>1971</v>
      </c>
      <c r="D9" s="67"/>
      <c r="E9" s="67"/>
      <c r="F9" s="44"/>
    </row>
    <row r="10" spans="2:6" ht="15.75" customHeight="1">
      <c r="B10" s="7"/>
      <c r="C10" s="5">
        <v>1972</v>
      </c>
      <c r="D10" s="67"/>
      <c r="E10" s="67"/>
      <c r="F10" s="44"/>
    </row>
    <row r="11" spans="2:6" ht="15.75" customHeight="1">
      <c r="B11" s="7"/>
      <c r="C11" s="5">
        <v>1973</v>
      </c>
      <c r="D11" s="67"/>
      <c r="E11" s="67"/>
      <c r="F11" s="44"/>
    </row>
    <row r="12" spans="2:6" ht="15.75" customHeight="1">
      <c r="B12" s="7"/>
      <c r="C12" s="5">
        <v>1974</v>
      </c>
      <c r="D12" s="67"/>
      <c r="E12" s="67"/>
      <c r="F12" s="44"/>
    </row>
    <row r="13" spans="2:6" ht="15.75" customHeight="1">
      <c r="B13" s="7"/>
      <c r="C13" s="5">
        <v>1975</v>
      </c>
      <c r="D13" s="67"/>
      <c r="E13" s="67"/>
      <c r="F13" s="44"/>
    </row>
    <row r="14" spans="2:6" ht="15.75" customHeight="1" thickBot="1">
      <c r="B14" s="8"/>
      <c r="C14" s="9"/>
      <c r="D14" s="9"/>
      <c r="E14" s="9"/>
      <c r="F14" s="82"/>
    </row>
    <row r="15" spans="3:7" ht="15.75" customHeight="1">
      <c r="C15" s="2"/>
      <c r="D15" s="2"/>
      <c r="E15" s="2"/>
      <c r="F15" s="2"/>
      <c r="G15" s="2"/>
    </row>
    <row r="16" spans="3:7" ht="15.75" customHeight="1">
      <c r="C16" s="3" t="s">
        <v>1</v>
      </c>
      <c r="D16" s="3"/>
      <c r="E16" s="2"/>
      <c r="F16" s="2"/>
      <c r="G16" s="2"/>
    </row>
    <row r="17" spans="3:7" ht="15.75" customHeight="1" thickBot="1">
      <c r="C17" s="21"/>
      <c r="D17" s="21"/>
      <c r="E17" s="2"/>
      <c r="F17" s="2"/>
      <c r="G17" s="2"/>
    </row>
    <row r="18" spans="2:8" ht="15.75" customHeight="1">
      <c r="B18" s="11"/>
      <c r="C18" s="13"/>
      <c r="D18" s="13"/>
      <c r="E18" s="28"/>
      <c r="F18" s="28"/>
      <c r="G18" s="37"/>
      <c r="H18" s="25"/>
    </row>
    <row r="19" spans="2:8" ht="15.75" customHeight="1">
      <c r="B19" s="14"/>
      <c r="C19" s="88" t="s">
        <v>30</v>
      </c>
      <c r="D19" s="71"/>
      <c r="E19" s="83"/>
      <c r="F19" s="36"/>
      <c r="G19" s="15"/>
      <c r="H19" s="26"/>
    </row>
    <row r="20" spans="2:8" ht="30">
      <c r="B20" s="14"/>
      <c r="C20" s="85" t="s">
        <v>15</v>
      </c>
      <c r="D20" s="71" t="s">
        <v>18</v>
      </c>
      <c r="E20" s="36" t="s">
        <v>19</v>
      </c>
      <c r="F20" s="72" t="s">
        <v>20</v>
      </c>
      <c r="G20" s="35" t="s">
        <v>21</v>
      </c>
      <c r="H20" s="26"/>
    </row>
    <row r="21" spans="2:8" ht="15.75" customHeight="1">
      <c r="B21" s="14"/>
      <c r="C21" s="12">
        <v>1970</v>
      </c>
      <c r="D21" s="84">
        <f aca="true" t="shared" si="0" ref="D21:D26">D8</f>
        <v>0</v>
      </c>
      <c r="E21" s="77">
        <f aca="true" t="shared" si="1" ref="E21:E26">$D$28</f>
        <v>0</v>
      </c>
      <c r="F21" s="77">
        <f aca="true" t="shared" si="2" ref="F21:F26">D21-E21</f>
        <v>0</v>
      </c>
      <c r="G21" s="75">
        <f aca="true" t="shared" si="3" ref="G21:G26">F21*F21</f>
        <v>0</v>
      </c>
      <c r="H21" s="26"/>
    </row>
    <row r="22" spans="2:8" ht="15.75" customHeight="1">
      <c r="B22" s="14"/>
      <c r="C22" s="12">
        <v>1971</v>
      </c>
      <c r="D22" s="84">
        <f t="shared" si="0"/>
        <v>0</v>
      </c>
      <c r="E22" s="77">
        <f t="shared" si="1"/>
        <v>0</v>
      </c>
      <c r="F22" s="77">
        <f t="shared" si="2"/>
        <v>0</v>
      </c>
      <c r="G22" s="75">
        <f t="shared" si="3"/>
        <v>0</v>
      </c>
      <c r="H22" s="26"/>
    </row>
    <row r="23" spans="2:8" ht="15.75" customHeight="1">
      <c r="B23" s="14"/>
      <c r="C23" s="12">
        <v>1972</v>
      </c>
      <c r="D23" s="84">
        <f t="shared" si="0"/>
        <v>0</v>
      </c>
      <c r="E23" s="77">
        <f t="shared" si="1"/>
        <v>0</v>
      </c>
      <c r="F23" s="77">
        <f t="shared" si="2"/>
        <v>0</v>
      </c>
      <c r="G23" s="75">
        <f t="shared" si="3"/>
        <v>0</v>
      </c>
      <c r="H23" s="26"/>
    </row>
    <row r="24" spans="2:8" ht="15.75" customHeight="1">
      <c r="B24" s="14"/>
      <c r="C24" s="12">
        <v>1973</v>
      </c>
      <c r="D24" s="84">
        <f t="shared" si="0"/>
        <v>0</v>
      </c>
      <c r="E24" s="77">
        <f t="shared" si="1"/>
        <v>0</v>
      </c>
      <c r="F24" s="77">
        <f t="shared" si="2"/>
        <v>0</v>
      </c>
      <c r="G24" s="75">
        <f t="shared" si="3"/>
        <v>0</v>
      </c>
      <c r="H24" s="26"/>
    </row>
    <row r="25" spans="2:8" ht="15.75" customHeight="1">
      <c r="B25" s="14"/>
      <c r="C25" s="12">
        <v>1974</v>
      </c>
      <c r="D25" s="84">
        <f t="shared" si="0"/>
        <v>0</v>
      </c>
      <c r="E25" s="77">
        <f t="shared" si="1"/>
        <v>0</v>
      </c>
      <c r="F25" s="77">
        <f t="shared" si="2"/>
        <v>0</v>
      </c>
      <c r="G25" s="75">
        <f t="shared" si="3"/>
        <v>0</v>
      </c>
      <c r="H25" s="26"/>
    </row>
    <row r="26" spans="2:8" ht="15.75" customHeight="1">
      <c r="B26" s="14"/>
      <c r="C26" s="12">
        <v>1975</v>
      </c>
      <c r="D26" s="84">
        <f t="shared" si="0"/>
        <v>0</v>
      </c>
      <c r="E26" s="77">
        <f t="shared" si="1"/>
        <v>0</v>
      </c>
      <c r="F26" s="77">
        <f t="shared" si="2"/>
        <v>0</v>
      </c>
      <c r="G26" s="75">
        <f t="shared" si="3"/>
        <v>0</v>
      </c>
      <c r="H26" s="26"/>
    </row>
    <row r="27" spans="2:8" ht="15.75" customHeight="1">
      <c r="B27" s="14"/>
      <c r="C27" s="17" t="s">
        <v>4</v>
      </c>
      <c r="D27" s="77">
        <f>SUM(D21:D26)</f>
        <v>0</v>
      </c>
      <c r="E27" s="45"/>
      <c r="F27" s="45"/>
      <c r="G27" s="75">
        <f>SUM(G21:G26)</f>
        <v>0</v>
      </c>
      <c r="H27" s="26"/>
    </row>
    <row r="28" spans="2:8" ht="15.75" customHeight="1">
      <c r="B28" s="14"/>
      <c r="C28" s="17" t="s">
        <v>22</v>
      </c>
      <c r="D28" s="78">
        <f>D27/6</f>
        <v>0</v>
      </c>
      <c r="E28" s="45"/>
      <c r="F28" s="45"/>
      <c r="G28" s="75"/>
      <c r="H28" s="26"/>
    </row>
    <row r="29" spans="2:8" ht="15.75" customHeight="1">
      <c r="B29" s="14"/>
      <c r="C29" s="12"/>
      <c r="D29" s="12"/>
      <c r="E29" s="29"/>
      <c r="F29" s="29"/>
      <c r="G29" s="31"/>
      <c r="H29" s="26"/>
    </row>
    <row r="30" spans="2:8" ht="15.75" customHeight="1">
      <c r="B30" s="14"/>
      <c r="C30" s="17" t="s">
        <v>23</v>
      </c>
      <c r="D30" s="81">
        <f>G27/5</f>
        <v>0</v>
      </c>
      <c r="E30" s="29"/>
      <c r="F30" s="29"/>
      <c r="G30" s="31"/>
      <c r="H30" s="26"/>
    </row>
    <row r="31" spans="2:8" ht="15.75" customHeight="1">
      <c r="B31" s="14"/>
      <c r="C31" s="17"/>
      <c r="D31" s="12"/>
      <c r="E31" s="29"/>
      <c r="F31" s="29"/>
      <c r="G31" s="31"/>
      <c r="H31" s="26"/>
    </row>
    <row r="32" spans="2:8" ht="15.75" customHeight="1">
      <c r="B32" s="14"/>
      <c r="C32" s="17" t="s">
        <v>31</v>
      </c>
      <c r="D32" s="63">
        <f>SQRT(D30)</f>
        <v>0</v>
      </c>
      <c r="E32" s="29"/>
      <c r="F32" s="29"/>
      <c r="G32" s="31"/>
      <c r="H32" s="26"/>
    </row>
    <row r="33" spans="2:8" ht="15.75" customHeight="1">
      <c r="B33" s="14"/>
      <c r="C33" s="17"/>
      <c r="D33" s="12"/>
      <c r="E33" s="29"/>
      <c r="F33" s="29"/>
      <c r="G33" s="31"/>
      <c r="H33" s="26"/>
    </row>
    <row r="34" spans="2:8" ht="15.75" customHeight="1">
      <c r="B34" s="14"/>
      <c r="C34" s="88" t="s">
        <v>32</v>
      </c>
      <c r="D34" s="71"/>
      <c r="E34" s="83"/>
      <c r="F34" s="36"/>
      <c r="G34" s="15"/>
      <c r="H34" s="26"/>
    </row>
    <row r="35" spans="2:8" ht="30">
      <c r="B35" s="14"/>
      <c r="C35" s="85" t="s">
        <v>15</v>
      </c>
      <c r="D35" s="71" t="s">
        <v>18</v>
      </c>
      <c r="E35" s="36" t="s">
        <v>19</v>
      </c>
      <c r="F35" s="72" t="s">
        <v>20</v>
      </c>
      <c r="G35" s="35" t="s">
        <v>21</v>
      </c>
      <c r="H35" s="26"/>
    </row>
    <row r="36" spans="2:8" ht="15.75" customHeight="1">
      <c r="B36" s="14"/>
      <c r="C36" s="12">
        <v>1970</v>
      </c>
      <c r="D36" s="84" t="str">
        <f aca="true" t="shared" si="4" ref="D36:D41">E8</f>
        <v>.</v>
      </c>
      <c r="E36" s="77">
        <f aca="true" t="shared" si="5" ref="E36:E41">$D$43</f>
        <v>0</v>
      </c>
      <c r="F36" s="77" t="e">
        <f aca="true" t="shared" si="6" ref="F36:F41">D36-E36</f>
        <v>#VALUE!</v>
      </c>
      <c r="G36" s="75" t="e">
        <f aca="true" t="shared" si="7" ref="G36:G41">F36*F36</f>
        <v>#VALUE!</v>
      </c>
      <c r="H36" s="26"/>
    </row>
    <row r="37" spans="2:8" ht="15.75" customHeight="1">
      <c r="B37" s="14"/>
      <c r="C37" s="12">
        <v>1971</v>
      </c>
      <c r="D37" s="84">
        <f t="shared" si="4"/>
        <v>0</v>
      </c>
      <c r="E37" s="77">
        <f t="shared" si="5"/>
        <v>0</v>
      </c>
      <c r="F37" s="77">
        <f t="shared" si="6"/>
        <v>0</v>
      </c>
      <c r="G37" s="75">
        <f t="shared" si="7"/>
        <v>0</v>
      </c>
      <c r="H37" s="26"/>
    </row>
    <row r="38" spans="2:8" ht="15.75" customHeight="1">
      <c r="B38" s="14"/>
      <c r="C38" s="12">
        <v>1972</v>
      </c>
      <c r="D38" s="84">
        <f t="shared" si="4"/>
        <v>0</v>
      </c>
      <c r="E38" s="77">
        <f t="shared" si="5"/>
        <v>0</v>
      </c>
      <c r="F38" s="77">
        <f t="shared" si="6"/>
        <v>0</v>
      </c>
      <c r="G38" s="75">
        <f t="shared" si="7"/>
        <v>0</v>
      </c>
      <c r="H38" s="26"/>
    </row>
    <row r="39" spans="2:8" ht="15.75" customHeight="1">
      <c r="B39" s="14"/>
      <c r="C39" s="12">
        <v>1973</v>
      </c>
      <c r="D39" s="84">
        <f t="shared" si="4"/>
        <v>0</v>
      </c>
      <c r="E39" s="77">
        <f t="shared" si="5"/>
        <v>0</v>
      </c>
      <c r="F39" s="77">
        <f t="shared" si="6"/>
        <v>0</v>
      </c>
      <c r="G39" s="75">
        <f t="shared" si="7"/>
        <v>0</v>
      </c>
      <c r="H39" s="26"/>
    </row>
    <row r="40" spans="2:8" ht="15.75" customHeight="1">
      <c r="B40" s="14"/>
      <c r="C40" s="12">
        <v>1974</v>
      </c>
      <c r="D40" s="84">
        <f t="shared" si="4"/>
        <v>0</v>
      </c>
      <c r="E40" s="77">
        <f t="shared" si="5"/>
        <v>0</v>
      </c>
      <c r="F40" s="77">
        <f t="shared" si="6"/>
        <v>0</v>
      </c>
      <c r="G40" s="75">
        <f t="shared" si="7"/>
        <v>0</v>
      </c>
      <c r="H40" s="26"/>
    </row>
    <row r="41" spans="2:8" ht="15.75" customHeight="1">
      <c r="B41" s="14"/>
      <c r="C41" s="12">
        <v>1975</v>
      </c>
      <c r="D41" s="84">
        <f t="shared" si="4"/>
        <v>0</v>
      </c>
      <c r="E41" s="77">
        <f t="shared" si="5"/>
        <v>0</v>
      </c>
      <c r="F41" s="77">
        <f t="shared" si="6"/>
        <v>0</v>
      </c>
      <c r="G41" s="75">
        <f t="shared" si="7"/>
        <v>0</v>
      </c>
      <c r="H41" s="26"/>
    </row>
    <row r="42" spans="2:8" ht="15.75" customHeight="1">
      <c r="B42" s="14"/>
      <c r="C42" s="17" t="s">
        <v>4</v>
      </c>
      <c r="D42" s="77">
        <f>SUM(D36:D41)</f>
        <v>0</v>
      </c>
      <c r="E42" s="45"/>
      <c r="F42" s="45"/>
      <c r="G42" s="75" t="e">
        <f>SUM(G36:G41)</f>
        <v>#VALUE!</v>
      </c>
      <c r="H42" s="26"/>
    </row>
    <row r="43" spans="2:8" ht="15.75" customHeight="1">
      <c r="B43" s="14"/>
      <c r="C43" s="17" t="s">
        <v>22</v>
      </c>
      <c r="D43" s="78">
        <f>D42/6</f>
        <v>0</v>
      </c>
      <c r="E43" s="45"/>
      <c r="F43" s="45"/>
      <c r="G43" s="75"/>
      <c r="H43" s="26"/>
    </row>
    <row r="44" spans="2:8" ht="15.75" customHeight="1">
      <c r="B44" s="14"/>
      <c r="C44" s="12"/>
      <c r="D44" s="12"/>
      <c r="E44" s="29"/>
      <c r="F44" s="29"/>
      <c r="G44" s="31"/>
      <c r="H44" s="26"/>
    </row>
    <row r="45" spans="2:8" ht="15.75" customHeight="1">
      <c r="B45" s="14"/>
      <c r="C45" s="17" t="s">
        <v>23</v>
      </c>
      <c r="D45" s="81" t="e">
        <f>G42/5</f>
        <v>#VALUE!</v>
      </c>
      <c r="E45" s="29"/>
      <c r="F45" s="29"/>
      <c r="G45" s="31"/>
      <c r="H45" s="26"/>
    </row>
    <row r="46" spans="2:8" ht="15.75" customHeight="1">
      <c r="B46" s="14"/>
      <c r="C46" s="17"/>
      <c r="D46" s="12"/>
      <c r="E46" s="29"/>
      <c r="F46" s="29"/>
      <c r="G46" s="31"/>
      <c r="H46" s="26"/>
    </row>
    <row r="47" spans="2:8" ht="15.75" customHeight="1">
      <c r="B47" s="14"/>
      <c r="C47" s="17" t="s">
        <v>31</v>
      </c>
      <c r="D47" s="63" t="e">
        <f>SQRT(D45)</f>
        <v>#VALUE!</v>
      </c>
      <c r="E47" s="29"/>
      <c r="F47" s="29"/>
      <c r="G47" s="31"/>
      <c r="H47" s="26"/>
    </row>
    <row r="48" spans="2:8" ht="15.75" customHeight="1">
      <c r="B48" s="14"/>
      <c r="C48" s="17"/>
      <c r="D48" s="12"/>
      <c r="E48" s="29"/>
      <c r="F48" s="29"/>
      <c r="G48" s="31"/>
      <c r="H48" s="26"/>
    </row>
    <row r="49" spans="2:8" ht="15.75" customHeight="1">
      <c r="B49" s="14"/>
      <c r="C49" s="88" t="s">
        <v>33</v>
      </c>
      <c r="D49" s="71"/>
      <c r="E49" s="83"/>
      <c r="F49" s="36"/>
      <c r="G49" s="15"/>
      <c r="H49" s="26"/>
    </row>
    <row r="50" spans="2:8" ht="30">
      <c r="B50" s="14"/>
      <c r="C50" s="85" t="s">
        <v>15</v>
      </c>
      <c r="D50" s="71" t="s">
        <v>18</v>
      </c>
      <c r="E50" s="36" t="s">
        <v>19</v>
      </c>
      <c r="F50" s="72" t="s">
        <v>20</v>
      </c>
      <c r="G50" s="35" t="s">
        <v>21</v>
      </c>
      <c r="H50" s="26"/>
    </row>
    <row r="51" spans="2:8" ht="15.75" customHeight="1">
      <c r="B51" s="14"/>
      <c r="C51" s="12">
        <v>1970</v>
      </c>
      <c r="D51" s="77" t="e">
        <f aca="true" t="shared" si="8" ref="D51:D56">D8-E8</f>
        <v>#VALUE!</v>
      </c>
      <c r="E51" s="77" t="e">
        <f aca="true" t="shared" si="9" ref="E51:E56">$D$58</f>
        <v>#VALUE!</v>
      </c>
      <c r="F51" s="77" t="e">
        <f aca="true" t="shared" si="10" ref="F51:F56">D51-E51</f>
        <v>#VALUE!</v>
      </c>
      <c r="G51" s="75" t="e">
        <f aca="true" t="shared" si="11" ref="G51:G56">F51*F51</f>
        <v>#VALUE!</v>
      </c>
      <c r="H51" s="26"/>
    </row>
    <row r="52" spans="2:8" ht="15.75" customHeight="1">
      <c r="B52" s="14"/>
      <c r="C52" s="12">
        <v>1971</v>
      </c>
      <c r="D52" s="77">
        <f t="shared" si="8"/>
        <v>0</v>
      </c>
      <c r="E52" s="77" t="e">
        <f t="shared" si="9"/>
        <v>#VALUE!</v>
      </c>
      <c r="F52" s="77" t="e">
        <f t="shared" si="10"/>
        <v>#VALUE!</v>
      </c>
      <c r="G52" s="75" t="e">
        <f t="shared" si="11"/>
        <v>#VALUE!</v>
      </c>
      <c r="H52" s="26"/>
    </row>
    <row r="53" spans="2:8" ht="15.75" customHeight="1">
      <c r="B53" s="14"/>
      <c r="C53" s="12">
        <v>1972</v>
      </c>
      <c r="D53" s="77">
        <f t="shared" si="8"/>
        <v>0</v>
      </c>
      <c r="E53" s="77" t="e">
        <f t="shared" si="9"/>
        <v>#VALUE!</v>
      </c>
      <c r="F53" s="77" t="e">
        <f t="shared" si="10"/>
        <v>#VALUE!</v>
      </c>
      <c r="G53" s="75" t="e">
        <f t="shared" si="11"/>
        <v>#VALUE!</v>
      </c>
      <c r="H53" s="26"/>
    </row>
    <row r="54" spans="2:8" ht="15.75" customHeight="1">
      <c r="B54" s="14"/>
      <c r="C54" s="12">
        <v>1973</v>
      </c>
      <c r="D54" s="77">
        <f t="shared" si="8"/>
        <v>0</v>
      </c>
      <c r="E54" s="77" t="e">
        <f t="shared" si="9"/>
        <v>#VALUE!</v>
      </c>
      <c r="F54" s="77" t="e">
        <f t="shared" si="10"/>
        <v>#VALUE!</v>
      </c>
      <c r="G54" s="75" t="e">
        <f t="shared" si="11"/>
        <v>#VALUE!</v>
      </c>
      <c r="H54" s="26"/>
    </row>
    <row r="55" spans="2:8" ht="15.75" customHeight="1">
      <c r="B55" s="14"/>
      <c r="C55" s="12">
        <v>1974</v>
      </c>
      <c r="D55" s="77">
        <f t="shared" si="8"/>
        <v>0</v>
      </c>
      <c r="E55" s="77" t="e">
        <f t="shared" si="9"/>
        <v>#VALUE!</v>
      </c>
      <c r="F55" s="77" t="e">
        <f t="shared" si="10"/>
        <v>#VALUE!</v>
      </c>
      <c r="G55" s="75" t="e">
        <f t="shared" si="11"/>
        <v>#VALUE!</v>
      </c>
      <c r="H55" s="26"/>
    </row>
    <row r="56" spans="2:8" ht="15.75" customHeight="1">
      <c r="B56" s="14"/>
      <c r="C56" s="12">
        <v>1975</v>
      </c>
      <c r="D56" s="77">
        <f t="shared" si="8"/>
        <v>0</v>
      </c>
      <c r="E56" s="77" t="e">
        <f t="shared" si="9"/>
        <v>#VALUE!</v>
      </c>
      <c r="F56" s="77" t="e">
        <f t="shared" si="10"/>
        <v>#VALUE!</v>
      </c>
      <c r="G56" s="75" t="e">
        <f t="shared" si="11"/>
        <v>#VALUE!</v>
      </c>
      <c r="H56" s="26"/>
    </row>
    <row r="57" spans="2:8" ht="15.75" customHeight="1">
      <c r="B57" s="14"/>
      <c r="C57" s="17" t="s">
        <v>4</v>
      </c>
      <c r="D57" s="77" t="e">
        <f>SUM(D51:D56)</f>
        <v>#VALUE!</v>
      </c>
      <c r="E57" s="45"/>
      <c r="F57" s="45"/>
      <c r="G57" s="75" t="e">
        <f>SUM(G51:G56)</f>
        <v>#VALUE!</v>
      </c>
      <c r="H57" s="26"/>
    </row>
    <row r="58" spans="2:8" ht="15.75" customHeight="1">
      <c r="B58" s="14"/>
      <c r="C58" s="17" t="s">
        <v>22</v>
      </c>
      <c r="D58" s="78" t="e">
        <f>D57/6</f>
        <v>#VALUE!</v>
      </c>
      <c r="E58" s="45"/>
      <c r="F58" s="45"/>
      <c r="G58" s="75"/>
      <c r="H58" s="26"/>
    </row>
    <row r="59" spans="2:8" ht="15.75" customHeight="1">
      <c r="B59" s="14"/>
      <c r="C59" s="12"/>
      <c r="D59" s="12"/>
      <c r="E59" s="29"/>
      <c r="F59" s="29"/>
      <c r="G59" s="31"/>
      <c r="H59" s="26"/>
    </row>
    <row r="60" spans="2:8" ht="15.75" customHeight="1">
      <c r="B60" s="14"/>
      <c r="C60" s="17" t="s">
        <v>23</v>
      </c>
      <c r="D60" s="81" t="e">
        <f>G57/5</f>
        <v>#VALUE!</v>
      </c>
      <c r="E60" s="29"/>
      <c r="F60" s="29"/>
      <c r="G60" s="31"/>
      <c r="H60" s="26"/>
    </row>
    <row r="61" spans="2:8" ht="15.75" customHeight="1">
      <c r="B61" s="14"/>
      <c r="C61" s="17"/>
      <c r="D61" s="12"/>
      <c r="E61" s="29"/>
      <c r="F61" s="29"/>
      <c r="G61" s="31"/>
      <c r="H61" s="26"/>
    </row>
    <row r="62" spans="2:8" ht="15.75" customHeight="1">
      <c r="B62" s="14"/>
      <c r="C62" s="17" t="s">
        <v>31</v>
      </c>
      <c r="D62" s="63" t="e">
        <f>SQRT(D60)</f>
        <v>#VALUE!</v>
      </c>
      <c r="E62" s="29"/>
      <c r="F62" s="29"/>
      <c r="G62" s="31"/>
      <c r="H62" s="26"/>
    </row>
    <row r="63" spans="2:8" ht="15.75" customHeight="1">
      <c r="B63" s="14"/>
      <c r="C63" s="17"/>
      <c r="D63" s="12"/>
      <c r="E63" s="29"/>
      <c r="F63" s="29"/>
      <c r="G63" s="31"/>
      <c r="H63" s="26"/>
    </row>
    <row r="64" spans="2:8" ht="15.75" customHeight="1">
      <c r="B64" s="66" t="s">
        <v>5</v>
      </c>
      <c r="C64" s="16" t="s">
        <v>34</v>
      </c>
      <c r="D64" s="12"/>
      <c r="E64" s="29"/>
      <c r="F64" s="29"/>
      <c r="G64" s="31"/>
      <c r="H64" s="26"/>
    </row>
    <row r="65" spans="2:8" ht="15.75" customHeight="1">
      <c r="B65" s="14"/>
      <c r="C65" s="16" t="s">
        <v>35</v>
      </c>
      <c r="D65" s="12"/>
      <c r="E65" s="29"/>
      <c r="F65" s="29"/>
      <c r="G65" s="31"/>
      <c r="H65" s="26"/>
    </row>
    <row r="66" spans="2:8" ht="15.75" customHeight="1">
      <c r="B66" s="14"/>
      <c r="C66" s="16" t="s">
        <v>36</v>
      </c>
      <c r="D66" s="12"/>
      <c r="E66" s="29"/>
      <c r="F66" s="29"/>
      <c r="G66" s="31"/>
      <c r="H66" s="26"/>
    </row>
    <row r="67" spans="2:8" ht="15.75" customHeight="1">
      <c r="B67" s="14"/>
      <c r="C67" s="16" t="s">
        <v>37</v>
      </c>
      <c r="D67" s="12"/>
      <c r="E67" s="29"/>
      <c r="F67" s="29"/>
      <c r="G67" s="31"/>
      <c r="H67" s="26"/>
    </row>
    <row r="68" spans="2:8" ht="15.75" customHeight="1">
      <c r="B68" s="14"/>
      <c r="C68" s="16" t="s">
        <v>38</v>
      </c>
      <c r="D68" s="12"/>
      <c r="E68" s="29"/>
      <c r="F68" s="29"/>
      <c r="G68" s="31"/>
      <c r="H68" s="26"/>
    </row>
    <row r="69" spans="2:8" ht="15.75" customHeight="1" thickBot="1">
      <c r="B69" s="18"/>
      <c r="C69" s="89"/>
      <c r="D69" s="90"/>
      <c r="E69" s="91"/>
      <c r="F69" s="91"/>
      <c r="G69" s="41"/>
      <c r="H69" s="20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1111111"/>
  <dimension ref="B1:E23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4.140625" style="2" bestFit="1" customWidth="1"/>
    <col min="5" max="5" width="3.140625" style="58" customWidth="1"/>
    <col min="6" max="6" width="3.140625" style="0" customWidth="1"/>
  </cols>
  <sheetData>
    <row r="1" ht="18">
      <c r="C1" s="1" t="s">
        <v>39</v>
      </c>
    </row>
    <row r="2" ht="15.75" customHeight="1">
      <c r="C2" s="2" t="s">
        <v>11</v>
      </c>
    </row>
    <row r="3" ht="15.75" customHeight="1"/>
    <row r="4" ht="15.75" customHeight="1">
      <c r="C4" s="3" t="s">
        <v>0</v>
      </c>
    </row>
    <row r="5" spans="3:4" ht="15.75" customHeight="1" thickBot="1">
      <c r="C5" s="21"/>
      <c r="D5" s="22"/>
    </row>
    <row r="6" spans="2:5" ht="15.75" customHeight="1">
      <c r="B6" s="4"/>
      <c r="C6" s="23"/>
      <c r="D6" s="24"/>
      <c r="E6" s="59"/>
    </row>
    <row r="7" spans="2:5" ht="15.75" customHeight="1">
      <c r="B7" s="7"/>
      <c r="C7" s="5" t="s">
        <v>25</v>
      </c>
      <c r="D7" s="92" t="s">
        <v>44</v>
      </c>
      <c r="E7" s="60"/>
    </row>
    <row r="8" spans="2:5" ht="15.75" customHeight="1">
      <c r="B8" s="7"/>
      <c r="C8" s="5" t="s">
        <v>27</v>
      </c>
      <c r="D8" s="42"/>
      <c r="E8" s="60"/>
    </row>
    <row r="9" spans="2:5" ht="15.75" customHeight="1">
      <c r="B9" s="7"/>
      <c r="C9" s="5" t="s">
        <v>26</v>
      </c>
      <c r="D9" s="93"/>
      <c r="E9" s="60"/>
    </row>
    <row r="10" spans="2:5" ht="15.75" customHeight="1">
      <c r="B10" s="7"/>
      <c r="C10" s="5" t="s">
        <v>40</v>
      </c>
      <c r="D10" s="94"/>
      <c r="E10" s="60"/>
    </row>
    <row r="11" spans="2:5" ht="15.75" customHeight="1">
      <c r="B11" s="7"/>
      <c r="C11" s="5" t="s">
        <v>41</v>
      </c>
      <c r="D11" s="95"/>
      <c r="E11" s="60"/>
    </row>
    <row r="12" spans="2:5" ht="15.75" customHeight="1">
      <c r="B12" s="7"/>
      <c r="C12" s="5" t="s">
        <v>42</v>
      </c>
      <c r="D12" s="95"/>
      <c r="E12" s="60"/>
    </row>
    <row r="13" spans="2:5" ht="15.75" customHeight="1">
      <c r="B13" s="7"/>
      <c r="C13" s="5" t="s">
        <v>12</v>
      </c>
      <c r="D13" s="96"/>
      <c r="E13" s="60"/>
    </row>
    <row r="14" spans="2:5" ht="15.75" customHeight="1" thickBot="1">
      <c r="B14" s="8"/>
      <c r="C14" s="9"/>
      <c r="D14" s="61"/>
      <c r="E14" s="62"/>
    </row>
    <row r="15" ht="15.75" customHeight="1">
      <c r="C15" s="2"/>
    </row>
    <row r="16" ht="15.75" customHeight="1">
      <c r="C16" s="3" t="s">
        <v>1</v>
      </c>
    </row>
    <row r="17" ht="15.75" customHeight="1" thickBot="1">
      <c r="C17" s="21"/>
    </row>
    <row r="18" spans="2:5" ht="15.75" customHeight="1">
      <c r="B18" s="11"/>
      <c r="C18" s="13"/>
      <c r="D18" s="13"/>
      <c r="E18" s="25"/>
    </row>
    <row r="19" spans="2:5" ht="15.75" customHeight="1">
      <c r="B19" s="14"/>
      <c r="C19" s="12" t="s">
        <v>43</v>
      </c>
      <c r="D19" s="64" t="e">
        <f>PRICE(D11,D12,D8,D9,100,1)*10</f>
        <v>#NAME?</v>
      </c>
      <c r="E19" s="26"/>
    </row>
    <row r="20" spans="2:5" ht="15.75" customHeight="1">
      <c r="B20" s="14"/>
      <c r="C20" s="12" t="s">
        <v>13</v>
      </c>
      <c r="D20" s="86" t="e">
        <f>(D19-D7+(1000*D8))/D7</f>
        <v>#NAME?</v>
      </c>
      <c r="E20" s="26"/>
    </row>
    <row r="21" spans="2:5" ht="15.75" customHeight="1">
      <c r="B21" s="14"/>
      <c r="C21" s="12"/>
      <c r="D21" s="86"/>
      <c r="E21" s="26"/>
    </row>
    <row r="22" spans="2:5" ht="15.75" customHeight="1">
      <c r="B22" s="14"/>
      <c r="C22" s="12" t="s">
        <v>14</v>
      </c>
      <c r="D22" s="80" t="e">
        <f>((1+D20)/(1+D13))-1</f>
        <v>#NAME?</v>
      </c>
      <c r="E22" s="26"/>
    </row>
    <row r="23" spans="2:5" ht="15.75" customHeight="1" thickBot="1">
      <c r="B23" s="18"/>
      <c r="C23" s="19"/>
      <c r="D23" s="32"/>
      <c r="E23" s="2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cp:lastPrinted>2002-04-16T23:26:01Z</cp:lastPrinted>
  <dcterms:created xsi:type="dcterms:W3CDTF">2002-01-24T03:34:48Z</dcterms:created>
  <dcterms:modified xsi:type="dcterms:W3CDTF">2002-07-22T21:43:57Z</dcterms:modified>
  <cp:category/>
  <cp:version/>
  <cp:contentType/>
  <cp:contentStatus/>
</cp:coreProperties>
</file>