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7260" activeTab="0"/>
  </bookViews>
  <sheets>
    <sheet name="Chapter 20" sheetId="1" r:id="rId1"/>
    <sheet name="#3" sheetId="2" r:id="rId2"/>
    <sheet name="#5" sheetId="3" r:id="rId3"/>
    <sheet name="#6" sheetId="4" r:id="rId4"/>
    <sheet name="#8" sheetId="5" r:id="rId5"/>
  </sheets>
  <definedNames/>
  <calcPr fullCalcOnLoad="1"/>
</workbook>
</file>

<file path=xl/sharedStrings.xml><?xml version="1.0" encoding="utf-8"?>
<sst xmlns="http://schemas.openxmlformats.org/spreadsheetml/2006/main" count="88" uniqueCount="63">
  <si>
    <t>Input Area:</t>
  </si>
  <si>
    <t>Output:</t>
  </si>
  <si>
    <t>Average daily float</t>
  </si>
  <si>
    <t>Days per month</t>
  </si>
  <si>
    <t>Clearing time</t>
  </si>
  <si>
    <t>Collection float</t>
  </si>
  <si>
    <t>Question 3</t>
  </si>
  <si>
    <t>Value of checks per day</t>
  </si>
  <si>
    <t>Interest rate</t>
  </si>
  <si>
    <t>Maximum daily charge</t>
  </si>
  <si>
    <t>Weighted average delay</t>
  </si>
  <si>
    <t># of days per month</t>
  </si>
  <si>
    <t>Question 5</t>
  </si>
  <si>
    <t>Average receipt</t>
  </si>
  <si>
    <t>Decreased collection time</t>
  </si>
  <si>
    <t># Checks per day</t>
  </si>
  <si>
    <t>Bank fee per day</t>
  </si>
  <si>
    <t>Average daily collections</t>
  </si>
  <si>
    <t>PV</t>
  </si>
  <si>
    <t>Cost</t>
  </si>
  <si>
    <t>NPV</t>
  </si>
  <si>
    <t>Annual savings</t>
  </si>
  <si>
    <t>Annual cost</t>
  </si>
  <si>
    <t>Annual net savings</t>
  </si>
  <si>
    <t># of days per year</t>
  </si>
  <si>
    <t>Weighted average float</t>
  </si>
  <si>
    <t>Value of check #1</t>
  </si>
  <si>
    <t>% of check #1</t>
  </si>
  <si>
    <t>Value of check #2</t>
  </si>
  <si>
    <t>% of check #2</t>
  </si>
  <si>
    <t>Average delay check #1</t>
  </si>
  <si>
    <t>Average delay check #2</t>
  </si>
  <si>
    <t>Total collections</t>
  </si>
  <si>
    <t>Daily cost of float</t>
  </si>
  <si>
    <t>Question 6</t>
  </si>
  <si>
    <t>Question 8</t>
  </si>
  <si>
    <t># days to receive checks</t>
  </si>
  <si>
    <t>Required return</t>
  </si>
  <si>
    <t>Reduction in outstanding cash</t>
  </si>
  <si>
    <t>Dollar return</t>
  </si>
  <si>
    <t>Monthly rate</t>
  </si>
  <si>
    <t>Monthly price</t>
  </si>
  <si>
    <t>Daily interest rate</t>
  </si>
  <si>
    <t>Input boxes in tan</t>
  </si>
  <si>
    <t>Output boxes in yellow</t>
  </si>
  <si>
    <t>Given data in blue</t>
  </si>
  <si>
    <t>Calculations in red</t>
  </si>
  <si>
    <t>Answers in green</t>
  </si>
  <si>
    <t>Chapter 20</t>
  </si>
  <si>
    <t>a.</t>
  </si>
  <si>
    <t>b.</t>
  </si>
  <si>
    <t>c.</t>
  </si>
  <si>
    <t>the float.</t>
  </si>
  <si>
    <t>to eliminate</t>
  </si>
  <si>
    <t>that is uncollected and not available to the firm.</t>
  </si>
  <si>
    <t xml:space="preserve">On average, there is </t>
  </si>
  <si>
    <t>The most the firm should pay is the total amount</t>
  </si>
  <si>
    <t xml:space="preserve">of the average float or </t>
  </si>
  <si>
    <t>d.</t>
  </si>
  <si>
    <t>e.</t>
  </si>
  <si>
    <t>Price to reduce float</t>
  </si>
  <si>
    <t xml:space="preserve">Average daily rate </t>
  </si>
  <si>
    <t xml:space="preserve">The firm should pay no more than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</si>
</sst>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0.000%"/>
    <numFmt numFmtId="172" formatCode="_(* #,##0.000_);_(* \(#,##0.000\);_(* &quot;-&quot;???_);_(@_)"/>
    <numFmt numFmtId="173" formatCode="0.0000%"/>
    <numFmt numFmtId="174" formatCode="0.00000%"/>
    <numFmt numFmtId="175" formatCode="_(* #,##0.00000_);_(* \(#,##0.00000\);_(* &quot;-&quot;?????_);_(@_)"/>
    <numFmt numFmtId="176" formatCode="_(* #,##0.0000_);_(* \(#,##0.0000\);_(* &quot;-&quot;??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000000000000000%"/>
    <numFmt numFmtId="182" formatCode="0.000000%"/>
    <numFmt numFmtId="183" formatCode="0.0000000%"/>
    <numFmt numFmtId="184" formatCode="0.00000000%"/>
    <numFmt numFmtId="185" formatCode="0.000000000000000%"/>
    <numFmt numFmtId="186" formatCode="0.00000000000000%"/>
    <numFmt numFmtId="187" formatCode="0.0000000000000%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#,##0.0_);\(#,##0.0\)"/>
    <numFmt numFmtId="191" formatCode="#,##0.0"/>
    <numFmt numFmtId="192" formatCode="&quot;$&quot;#,##0.0_);\(&quot;$&quot;#,##0.0\)"/>
    <numFmt numFmtId="193" formatCode="_(* #,##0.0_);_(* \(#,##0.0\);_(* &quot;-&quot;_);_(@_)"/>
    <numFmt numFmtId="194" formatCode="_(* #,##0.00_);_(* \(#,##0.00\);_(* &quot;-&quot;_);_(@_)"/>
    <numFmt numFmtId="195" formatCode="0.00000000000000000%"/>
    <numFmt numFmtId="196" formatCode="[$-409]dddd\,\ mmmm\ dd\,\ yyyy"/>
    <numFmt numFmtId="197" formatCode="&quot;$&quot;#,##0.00"/>
    <numFmt numFmtId="198" formatCode="_(* #,##0.0_);_(* \(#,##0.0\);_(* &quot;-&quot;?_);_(@_)"/>
    <numFmt numFmtId="199" formatCode="_(* #,##0_);_(* \(#,##0\);_(* &quot;-&quot;?_);_(@_)"/>
    <numFmt numFmtId="200" formatCode="0.00000000"/>
    <numFmt numFmtId="201" formatCode="0.0000000"/>
    <numFmt numFmtId="202" formatCode="0.000000"/>
    <numFmt numFmtId="203" formatCode="0.00000"/>
    <numFmt numFmtId="204" formatCode="0.0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_(&quot;$&quot;* #,##0.0000_);_(&quot;$&quot;* \(#,##0.0000\);_(&quot;$&quot;* &quot;-&quot;????_);_(@_)"/>
    <numFmt numFmtId="209" formatCode="&quot;$&quot;#,##0"/>
  </numFmts>
  <fonts count="1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169" fontId="4" fillId="3" borderId="0" xfId="17" applyNumberFormat="1" applyFont="1" applyFill="1" applyBorder="1" applyAlignment="1">
      <alignment/>
    </xf>
    <xf numFmtId="169" fontId="3" fillId="3" borderId="0" xfId="17" applyNumberFormat="1" applyFont="1" applyFill="1" applyBorder="1" applyAlignment="1">
      <alignment/>
    </xf>
    <xf numFmtId="169" fontId="4" fillId="3" borderId="9" xfId="17" applyNumberFormat="1" applyFont="1" applyFill="1" applyBorder="1" applyAlignment="1">
      <alignment/>
    </xf>
    <xf numFmtId="44" fontId="4" fillId="3" borderId="9" xfId="17" applyNumberFormat="1" applyFont="1" applyFill="1" applyBorder="1" applyAlignment="1">
      <alignment/>
    </xf>
    <xf numFmtId="44" fontId="4" fillId="3" borderId="9" xfId="17" applyFont="1" applyFill="1" applyBorder="1" applyAlignment="1">
      <alignment/>
    </xf>
    <xf numFmtId="44" fontId="4" fillId="3" borderId="0" xfId="17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169" fontId="3" fillId="3" borderId="0" xfId="0" applyNumberFormat="1" applyFont="1" applyFill="1" applyBorder="1" applyAlignment="1">
      <alignment/>
    </xf>
    <xf numFmtId="8" fontId="3" fillId="3" borderId="0" xfId="17" applyNumberFormat="1" applyFont="1" applyFill="1" applyBorder="1" applyAlignment="1">
      <alignment/>
    </xf>
    <xf numFmtId="44" fontId="4" fillId="3" borderId="0" xfId="17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2" fontId="6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9" fontId="13" fillId="2" borderId="0" xfId="17" applyNumberFormat="1" applyFont="1" applyFill="1" applyBorder="1" applyAlignment="1">
      <alignment/>
    </xf>
    <xf numFmtId="41" fontId="13" fillId="2" borderId="0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71" fontId="13" fillId="2" borderId="0" xfId="21" applyNumberFormat="1" applyFont="1" applyFill="1" applyBorder="1" applyAlignment="1">
      <alignment/>
    </xf>
    <xf numFmtId="169" fontId="1" fillId="3" borderId="0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/>
    </xf>
    <xf numFmtId="169" fontId="1" fillId="3" borderId="0" xfId="17" applyNumberFormat="1" applyFont="1" applyFill="1" applyBorder="1" applyAlignment="1">
      <alignment/>
    </xf>
    <xf numFmtId="167" fontId="13" fillId="2" borderId="0" xfId="15" applyNumberFormat="1" applyFont="1" applyFill="1" applyBorder="1" applyAlignment="1">
      <alignment/>
    </xf>
    <xf numFmtId="41" fontId="13" fillId="2" borderId="0" xfId="15" applyNumberFormat="1" applyFont="1" applyFill="1" applyBorder="1" applyAlignment="1">
      <alignment/>
    </xf>
    <xf numFmtId="0" fontId="17" fillId="0" borderId="0" xfId="0" applyFont="1" applyAlignment="1">
      <alignment/>
    </xf>
    <xf numFmtId="169" fontId="16" fillId="3" borderId="0" xfId="17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169" fontId="4" fillId="3" borderId="9" xfId="0" applyNumberFormat="1" applyFont="1" applyFill="1" applyBorder="1" applyAlignment="1">
      <alignment/>
    </xf>
    <xf numFmtId="44" fontId="16" fillId="3" borderId="0" xfId="17" applyFont="1" applyFill="1" applyBorder="1" applyAlignment="1">
      <alignment/>
    </xf>
    <xf numFmtId="9" fontId="13" fillId="2" borderId="0" xfId="21" applyFont="1" applyFill="1" applyBorder="1" applyAlignment="1">
      <alignment/>
    </xf>
    <xf numFmtId="9" fontId="13" fillId="2" borderId="0" xfId="21" applyNumberFormat="1" applyFont="1" applyFill="1" applyBorder="1" applyAlignment="1">
      <alignment/>
    </xf>
    <xf numFmtId="43" fontId="13" fillId="2" borderId="0" xfId="15" applyFont="1" applyFill="1" applyBorder="1" applyAlignment="1">
      <alignment/>
    </xf>
    <xf numFmtId="43" fontId="4" fillId="3" borderId="9" xfId="17" applyNumberFormat="1" applyFont="1" applyFill="1" applyBorder="1" applyAlignment="1">
      <alignment/>
    </xf>
    <xf numFmtId="174" fontId="16" fillId="3" borderId="0" xfId="21" applyNumberFormat="1" applyFont="1" applyFill="1" applyBorder="1" applyAlignment="1">
      <alignment/>
    </xf>
    <xf numFmtId="173" fontId="16" fillId="3" borderId="0" xfId="21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5" customWidth="1"/>
    <col min="4" max="4" width="42.57421875" style="35" customWidth="1"/>
    <col min="5" max="16384" width="9.140625" style="35" customWidth="1"/>
  </cols>
  <sheetData>
    <row r="1" spans="1:2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59.25">
      <c r="A12" s="33"/>
      <c r="B12" s="33"/>
      <c r="C12" s="33"/>
      <c r="D12" s="36" t="s">
        <v>48</v>
      </c>
      <c r="E12" s="33"/>
      <c r="F12" s="37"/>
      <c r="G12" s="33"/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15">
      <c r="A16" s="33"/>
      <c r="B16" s="33"/>
      <c r="C16" s="33"/>
      <c r="D16" s="38"/>
      <c r="E16" s="33"/>
      <c r="F16" s="33"/>
      <c r="G16" s="33"/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15.75">
      <c r="A17" s="33"/>
      <c r="B17" s="33"/>
      <c r="C17" s="33"/>
      <c r="D17" s="39" t="s">
        <v>43</v>
      </c>
      <c r="E17" s="33"/>
      <c r="F17" s="33"/>
      <c r="G17" s="33"/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15.75">
      <c r="A18" s="33"/>
      <c r="B18" s="33"/>
      <c r="C18" s="33"/>
      <c r="D18" s="40" t="s">
        <v>44</v>
      </c>
      <c r="E18" s="33"/>
      <c r="F18" s="33"/>
      <c r="G18" s="33"/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15.75">
      <c r="A19" s="33"/>
      <c r="B19" s="33"/>
      <c r="C19" s="33"/>
      <c r="D19" s="41" t="s">
        <v>45</v>
      </c>
      <c r="E19" s="33"/>
      <c r="F19" s="33"/>
      <c r="G19" s="33"/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15.75">
      <c r="A20" s="33"/>
      <c r="B20" s="33"/>
      <c r="C20" s="33"/>
      <c r="D20" s="42" t="s">
        <v>46</v>
      </c>
      <c r="E20" s="33"/>
      <c r="F20" s="33"/>
      <c r="G20" s="33"/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15.75">
      <c r="A21" s="33"/>
      <c r="B21" s="33"/>
      <c r="C21" s="33"/>
      <c r="D21" s="43" t="s">
        <v>47</v>
      </c>
      <c r="E21" s="33"/>
      <c r="F21" s="33"/>
      <c r="G21" s="33"/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15">
      <c r="A22" s="33"/>
      <c r="B22" s="33"/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81"/>
  <sheetViews>
    <sheetView workbookViewId="0" topLeftCell="A1">
      <selection activeCell="D8" sqref="D8:D10"/>
    </sheetView>
  </sheetViews>
  <sheetFormatPr defaultColWidth="9.140625" defaultRowHeight="12.75"/>
  <cols>
    <col min="2" max="2" width="3.140625" style="0" customWidth="1"/>
    <col min="3" max="3" width="25.00390625" style="0" bestFit="1" customWidth="1"/>
    <col min="4" max="4" width="18.140625" style="0" customWidth="1"/>
    <col min="5" max="5" width="3.140625" style="0" customWidth="1"/>
    <col min="6" max="7" width="18.140625" style="0" customWidth="1"/>
    <col min="8" max="8" width="3.140625" style="0" customWidth="1"/>
  </cols>
  <sheetData>
    <row r="1" spans="1:9" ht="18">
      <c r="A1" s="1"/>
      <c r="B1" s="1"/>
      <c r="C1" s="55" t="s">
        <v>48</v>
      </c>
      <c r="D1" s="1"/>
      <c r="E1" s="1"/>
      <c r="F1" s="1"/>
      <c r="G1" s="1"/>
      <c r="H1" s="1"/>
      <c r="I1" s="1"/>
    </row>
    <row r="2" spans="1:9" ht="15.75" customHeight="1">
      <c r="A2" s="1"/>
      <c r="B2" s="1"/>
      <c r="C2" s="1" t="s">
        <v>6</v>
      </c>
      <c r="D2" s="1"/>
      <c r="E2" s="1"/>
      <c r="F2" s="1"/>
      <c r="G2" s="1"/>
      <c r="H2" s="1"/>
      <c r="I2" s="1"/>
    </row>
    <row r="3" spans="1:9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customHeight="1" thickBot="1">
      <c r="A5" s="1"/>
      <c r="B5" s="3"/>
      <c r="C5" s="3"/>
      <c r="D5" s="3"/>
      <c r="E5" s="3"/>
      <c r="F5" s="1"/>
      <c r="G5" s="1"/>
      <c r="H5" s="1"/>
      <c r="I5" s="1"/>
    </row>
    <row r="6" spans="1:9" ht="15.75" customHeight="1">
      <c r="A6" s="1"/>
      <c r="B6" s="4"/>
      <c r="C6" s="5"/>
      <c r="D6" s="5"/>
      <c r="E6" s="6"/>
      <c r="F6" s="1"/>
      <c r="G6" s="1"/>
      <c r="H6" s="1"/>
      <c r="I6" s="1"/>
    </row>
    <row r="7" spans="1:9" ht="15.75" customHeight="1">
      <c r="A7" s="1"/>
      <c r="B7" s="7"/>
      <c r="C7" s="8" t="s">
        <v>4</v>
      </c>
      <c r="D7" s="46"/>
      <c r="E7" s="9"/>
      <c r="F7" s="1"/>
      <c r="G7" s="1"/>
      <c r="H7" s="1"/>
      <c r="I7" s="1"/>
    </row>
    <row r="8" spans="1:9" ht="15.75" customHeight="1">
      <c r="A8" s="1"/>
      <c r="B8" s="7"/>
      <c r="C8" s="8" t="s">
        <v>7</v>
      </c>
      <c r="D8" s="45"/>
      <c r="E8" s="9"/>
      <c r="F8" s="1"/>
      <c r="G8" s="1"/>
      <c r="H8" s="1"/>
      <c r="I8" s="1"/>
    </row>
    <row r="9" spans="1:9" ht="15.75" customHeight="1">
      <c r="A9" s="1"/>
      <c r="B9" s="7"/>
      <c r="C9" s="8" t="s">
        <v>8</v>
      </c>
      <c r="D9" s="49"/>
      <c r="E9" s="9"/>
      <c r="F9" s="1"/>
      <c r="G9" s="1"/>
      <c r="H9" s="1"/>
      <c r="I9" s="1"/>
    </row>
    <row r="10" spans="1:9" ht="15.75" customHeight="1">
      <c r="A10" s="1"/>
      <c r="B10" s="7"/>
      <c r="C10" s="8" t="s">
        <v>3</v>
      </c>
      <c r="D10" s="46"/>
      <c r="E10" s="9"/>
      <c r="F10" s="1"/>
      <c r="G10" s="1"/>
      <c r="H10" s="1"/>
      <c r="I10" s="1"/>
    </row>
    <row r="11" spans="1:9" ht="15.75" customHeight="1" thickBot="1">
      <c r="A11" s="1"/>
      <c r="B11" s="10"/>
      <c r="C11" s="11"/>
      <c r="D11" s="11"/>
      <c r="E11" s="12"/>
      <c r="F11" s="1"/>
      <c r="G11" s="1"/>
      <c r="H11" s="1"/>
      <c r="I11" s="1"/>
    </row>
    <row r="12" spans="1:9" ht="15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customHeight="1">
      <c r="A13" s="1"/>
      <c r="B13" s="1"/>
      <c r="C13" s="2" t="s">
        <v>1</v>
      </c>
      <c r="D13" s="1"/>
      <c r="E13" s="1"/>
      <c r="F13" s="1"/>
      <c r="G13" s="1"/>
      <c r="H13" s="1"/>
      <c r="I13" s="1"/>
    </row>
    <row r="14" spans="1:9" ht="15.75" customHeight="1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customHeight="1">
      <c r="A15" s="1"/>
      <c r="B15" s="13"/>
      <c r="C15" s="14"/>
      <c r="D15" s="14"/>
      <c r="E15" s="15"/>
      <c r="F15" s="1"/>
      <c r="G15" s="1"/>
      <c r="H15" s="1"/>
      <c r="I15" s="1"/>
    </row>
    <row r="16" spans="1:9" ht="15.75" customHeight="1">
      <c r="A16" s="1"/>
      <c r="B16" s="47" t="s">
        <v>49</v>
      </c>
      <c r="C16" s="17" t="s">
        <v>5</v>
      </c>
      <c r="D16" s="24">
        <f>D7*D8</f>
        <v>0</v>
      </c>
      <c r="E16" s="18"/>
      <c r="F16" s="1"/>
      <c r="G16" s="1"/>
      <c r="H16" s="1"/>
      <c r="I16" s="1"/>
    </row>
    <row r="17" spans="1:9" ht="15.75" customHeight="1">
      <c r="A17" s="1"/>
      <c r="B17" s="47"/>
      <c r="C17" s="17"/>
      <c r="D17" s="22"/>
      <c r="E17" s="18"/>
      <c r="F17" s="1"/>
      <c r="G17" s="1"/>
      <c r="H17" s="1"/>
      <c r="I17" s="1"/>
    </row>
    <row r="18" spans="1:9" ht="15.75" customHeight="1">
      <c r="A18" s="1"/>
      <c r="B18" s="47" t="s">
        <v>50</v>
      </c>
      <c r="C18" s="17" t="s">
        <v>62</v>
      </c>
      <c r="D18" s="23"/>
      <c r="E18" s="18"/>
      <c r="F18" s="1"/>
      <c r="G18" s="1"/>
      <c r="H18" s="1"/>
      <c r="I18" s="1"/>
    </row>
    <row r="19" spans="1:9" ht="15.75" customHeight="1">
      <c r="A19" s="1"/>
      <c r="B19" s="47"/>
      <c r="C19" s="58">
        <f>D16</f>
        <v>0</v>
      </c>
      <c r="D19" s="52" t="s">
        <v>53</v>
      </c>
      <c r="E19" s="18"/>
      <c r="F19" s="1"/>
      <c r="G19" s="1"/>
      <c r="H19" s="1"/>
      <c r="I19" s="1"/>
    </row>
    <row r="20" spans="1:9" ht="15.75" customHeight="1">
      <c r="A20" s="1"/>
      <c r="B20" s="47"/>
      <c r="C20" s="50" t="s">
        <v>52</v>
      </c>
      <c r="D20" s="23"/>
      <c r="E20" s="18"/>
      <c r="F20" s="1"/>
      <c r="G20" s="1"/>
      <c r="H20" s="1"/>
      <c r="I20" s="1"/>
    </row>
    <row r="21" spans="1:9" ht="15.75" customHeight="1">
      <c r="A21" s="1"/>
      <c r="B21" s="47"/>
      <c r="C21" s="17"/>
      <c r="D21" s="22"/>
      <c r="E21" s="18"/>
      <c r="F21" s="1"/>
      <c r="G21" s="1"/>
      <c r="H21" s="1"/>
      <c r="I21" s="1"/>
    </row>
    <row r="22" spans="1:9" ht="15.75" customHeight="1">
      <c r="A22" s="1"/>
      <c r="B22" s="47" t="s">
        <v>51</v>
      </c>
      <c r="C22" s="17" t="s">
        <v>9</v>
      </c>
      <c r="D22" s="25">
        <f>D16*D9</f>
        <v>0</v>
      </c>
      <c r="E22" s="18"/>
      <c r="F22" s="1"/>
      <c r="G22" s="1"/>
      <c r="H22" s="1"/>
      <c r="I22" s="1"/>
    </row>
    <row r="23" spans="1:9" ht="15.75" customHeight="1" thickBot="1">
      <c r="A23" s="1"/>
      <c r="B23" s="19"/>
      <c r="C23" s="20"/>
      <c r="D23" s="20"/>
      <c r="E23" s="21"/>
      <c r="F23" s="1"/>
      <c r="G23" s="1"/>
      <c r="H23" s="1"/>
      <c r="I23" s="1"/>
    </row>
    <row r="24" spans="1:9" ht="15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5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84"/>
  <sheetViews>
    <sheetView workbookViewId="0" topLeftCell="A1">
      <selection activeCell="D7" sqref="D7:D11"/>
    </sheetView>
  </sheetViews>
  <sheetFormatPr defaultColWidth="9.140625" defaultRowHeight="12.75"/>
  <cols>
    <col min="2" max="2" width="3.140625" style="0" customWidth="1"/>
    <col min="3" max="3" width="27.140625" style="0" bestFit="1" customWidth="1"/>
    <col min="4" max="4" width="18.140625" style="0" customWidth="1"/>
    <col min="5" max="5" width="3.140625" style="0" customWidth="1"/>
    <col min="6" max="7" width="18.140625" style="0" customWidth="1"/>
    <col min="8" max="8" width="3.140625" style="0" customWidth="1"/>
  </cols>
  <sheetData>
    <row r="1" spans="1:9" ht="18">
      <c r="A1" s="1"/>
      <c r="B1" s="1"/>
      <c r="C1" s="55" t="s">
        <v>48</v>
      </c>
      <c r="D1" s="1"/>
      <c r="E1" s="1"/>
      <c r="F1" s="1"/>
      <c r="G1" s="1"/>
      <c r="H1" s="1"/>
      <c r="I1" s="1"/>
    </row>
    <row r="2" spans="1:9" ht="15.75" customHeight="1">
      <c r="A2" s="1"/>
      <c r="B2" s="1"/>
      <c r="C2" s="1" t="s">
        <v>12</v>
      </c>
      <c r="D2" s="1"/>
      <c r="E2" s="1"/>
      <c r="F2" s="1"/>
      <c r="G2" s="1"/>
      <c r="H2" s="1"/>
      <c r="I2" s="1"/>
    </row>
    <row r="3" spans="1:9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customHeight="1" thickBot="1">
      <c r="A5" s="1"/>
      <c r="B5" s="3"/>
      <c r="C5" s="3"/>
      <c r="D5" s="3"/>
      <c r="E5" s="3"/>
      <c r="F5" s="1"/>
      <c r="G5" s="1"/>
      <c r="H5" s="1"/>
      <c r="I5" s="1"/>
    </row>
    <row r="6" spans="1:9" ht="15.75" customHeight="1">
      <c r="A6" s="1"/>
      <c r="B6" s="4"/>
      <c r="C6" s="5"/>
      <c r="D6" s="5"/>
      <c r="E6" s="6"/>
      <c r="F6" s="1"/>
      <c r="G6" s="1"/>
      <c r="H6" s="1"/>
      <c r="I6" s="1"/>
    </row>
    <row r="7" spans="1:9" ht="15.75" customHeight="1">
      <c r="A7" s="1"/>
      <c r="B7" s="7"/>
      <c r="C7" s="8" t="s">
        <v>13</v>
      </c>
      <c r="D7" s="45"/>
      <c r="E7" s="9"/>
      <c r="F7" s="1"/>
      <c r="G7" s="1"/>
      <c r="H7" s="1"/>
      <c r="I7" s="1"/>
    </row>
    <row r="8" spans="1:9" ht="15.75" customHeight="1">
      <c r="A8" s="1"/>
      <c r="B8" s="7"/>
      <c r="C8" s="8" t="s">
        <v>14</v>
      </c>
      <c r="D8" s="53"/>
      <c r="E8" s="9"/>
      <c r="F8" s="1"/>
      <c r="G8" s="1"/>
      <c r="H8" s="1"/>
      <c r="I8" s="1"/>
    </row>
    <row r="9" spans="1:9" ht="15.75" customHeight="1">
      <c r="A9" s="1"/>
      <c r="B9" s="7"/>
      <c r="C9" s="8" t="s">
        <v>15</v>
      </c>
      <c r="D9" s="53"/>
      <c r="E9" s="9"/>
      <c r="F9" s="1"/>
      <c r="G9" s="1"/>
      <c r="H9" s="1"/>
      <c r="I9" s="1"/>
    </row>
    <row r="10" spans="1:9" ht="15.75" customHeight="1">
      <c r="A10" s="1"/>
      <c r="B10" s="7"/>
      <c r="C10" s="8" t="s">
        <v>8</v>
      </c>
      <c r="D10" s="49"/>
      <c r="E10" s="9"/>
      <c r="F10" s="1"/>
      <c r="G10" s="1"/>
      <c r="H10" s="1"/>
      <c r="I10" s="1"/>
    </row>
    <row r="11" spans="1:9" ht="15.75" customHeight="1">
      <c r="A11" s="1"/>
      <c r="B11" s="7"/>
      <c r="C11" s="8" t="s">
        <v>16</v>
      </c>
      <c r="D11" s="45"/>
      <c r="E11" s="9"/>
      <c r="F11" s="1"/>
      <c r="G11" s="1"/>
      <c r="H11" s="1"/>
      <c r="I11" s="1"/>
    </row>
    <row r="12" spans="1:9" ht="15.75" customHeight="1" thickBot="1">
      <c r="A12" s="1"/>
      <c r="B12" s="10"/>
      <c r="C12" s="11"/>
      <c r="D12" s="11"/>
      <c r="E12" s="12"/>
      <c r="F12" s="1"/>
      <c r="G12" s="1"/>
      <c r="H12" s="1"/>
      <c r="I12" s="1"/>
    </row>
    <row r="13" spans="1:9" ht="15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5.75" customHeight="1">
      <c r="A14" s="1"/>
      <c r="B14" s="1"/>
      <c r="C14" s="2" t="s">
        <v>1</v>
      </c>
      <c r="D14" s="1"/>
      <c r="E14" s="1"/>
      <c r="F14" s="1"/>
      <c r="G14" s="1"/>
      <c r="H14" s="1"/>
      <c r="I14" s="1"/>
    </row>
    <row r="15" spans="1:9" ht="15.75" customHeight="1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customHeight="1">
      <c r="A16" s="1"/>
      <c r="B16" s="13"/>
      <c r="C16" s="14"/>
      <c r="D16" s="14"/>
      <c r="E16" s="15"/>
      <c r="F16" s="1"/>
      <c r="G16" s="1"/>
      <c r="H16" s="1"/>
      <c r="I16" s="1"/>
    </row>
    <row r="17" spans="1:9" ht="15.75" customHeight="1">
      <c r="A17" s="1"/>
      <c r="B17" s="16"/>
      <c r="C17" s="17" t="s">
        <v>17</v>
      </c>
      <c r="D17" s="56">
        <f>D7*D9</f>
        <v>0</v>
      </c>
      <c r="E17" s="18"/>
      <c r="F17" s="1"/>
      <c r="G17" s="1"/>
      <c r="H17" s="1"/>
      <c r="I17" s="1"/>
    </row>
    <row r="18" spans="1:9" ht="15.75" customHeight="1">
      <c r="A18" s="1"/>
      <c r="B18" s="16"/>
      <c r="C18" s="17" t="s">
        <v>18</v>
      </c>
      <c r="D18" s="51">
        <f>D8*D17</f>
        <v>0</v>
      </c>
      <c r="E18" s="18"/>
      <c r="F18" s="1"/>
      <c r="G18" s="1"/>
      <c r="H18" s="1"/>
      <c r="I18" s="1"/>
    </row>
    <row r="19" spans="1:9" ht="15.75" customHeight="1">
      <c r="A19" s="1"/>
      <c r="B19" s="16"/>
      <c r="C19" s="17" t="s">
        <v>19</v>
      </c>
      <c r="D19" s="56" t="e">
        <f>D11/D10</f>
        <v>#DIV/0!</v>
      </c>
      <c r="E19" s="18"/>
      <c r="F19" s="1"/>
      <c r="G19" s="1"/>
      <c r="H19" s="1"/>
      <c r="I19" s="1"/>
    </row>
    <row r="20" spans="1:9" ht="15.75" customHeight="1">
      <c r="A20" s="1"/>
      <c r="B20" s="16"/>
      <c r="C20" s="17" t="s">
        <v>20</v>
      </c>
      <c r="D20" s="58" t="e">
        <f>D18-D19</f>
        <v>#DIV/0!</v>
      </c>
      <c r="E20" s="18"/>
      <c r="F20" s="1"/>
      <c r="G20" s="1"/>
      <c r="H20" s="1"/>
      <c r="I20" s="1"/>
    </row>
    <row r="21" spans="1:9" ht="15.75" customHeight="1">
      <c r="A21" s="1"/>
      <c r="B21" s="16"/>
      <c r="C21" s="57" t="e">
        <f>IF(D20&gt;0,"The firm should take the lockbox service.","The firm should not take the lockbox service.")</f>
        <v>#DIV/0!</v>
      </c>
      <c r="D21" s="28"/>
      <c r="E21" s="18"/>
      <c r="F21" s="1"/>
      <c r="G21" s="1"/>
      <c r="H21" s="1"/>
      <c r="I21" s="1"/>
    </row>
    <row r="22" spans="1:9" ht="15.75" customHeight="1">
      <c r="A22" s="1"/>
      <c r="B22" s="16"/>
      <c r="C22" s="17"/>
      <c r="D22" s="22"/>
      <c r="E22" s="18"/>
      <c r="F22" s="1"/>
      <c r="G22" s="1"/>
      <c r="H22" s="1"/>
      <c r="I22" s="1"/>
    </row>
    <row r="23" spans="1:9" ht="15.75" customHeight="1">
      <c r="A23" s="1"/>
      <c r="B23" s="16"/>
      <c r="C23" s="17" t="s">
        <v>21</v>
      </c>
      <c r="D23" s="59">
        <f>D18*((1+D10)^365)-D18</f>
        <v>0</v>
      </c>
      <c r="E23" s="18"/>
      <c r="F23" s="1"/>
      <c r="G23" s="1"/>
      <c r="H23" s="1"/>
      <c r="I23" s="1"/>
    </row>
    <row r="24" spans="1:9" ht="15.75" customHeight="1">
      <c r="A24" s="1"/>
      <c r="B24" s="16"/>
      <c r="C24" s="17" t="s">
        <v>22</v>
      </c>
      <c r="D24" s="59">
        <f>FV(D10,365,-D11,0,0)</f>
        <v>0</v>
      </c>
      <c r="E24" s="18"/>
      <c r="F24" s="1"/>
      <c r="G24" s="1"/>
      <c r="H24" s="1"/>
      <c r="I24" s="1"/>
    </row>
    <row r="25" spans="1:9" ht="15.75" customHeight="1">
      <c r="A25" s="1"/>
      <c r="B25" s="16"/>
      <c r="C25" s="17" t="s">
        <v>23</v>
      </c>
      <c r="D25" s="26">
        <f>D23-D24</f>
        <v>0</v>
      </c>
      <c r="E25" s="18"/>
      <c r="F25" s="1"/>
      <c r="G25" s="1"/>
      <c r="H25" s="1"/>
      <c r="I25" s="1"/>
    </row>
    <row r="26" spans="1:9" ht="15.75" customHeight="1" thickBot="1">
      <c r="A26" s="1"/>
      <c r="B26" s="19"/>
      <c r="C26" s="20"/>
      <c r="D26" s="29"/>
      <c r="E26" s="21"/>
      <c r="F26" s="1"/>
      <c r="G26" s="1"/>
      <c r="H26" s="1"/>
      <c r="I26" s="1"/>
    </row>
    <row r="27" spans="1:9" ht="15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5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95"/>
  <sheetViews>
    <sheetView workbookViewId="0" topLeftCell="A1">
      <selection activeCell="F12" sqref="F12"/>
    </sheetView>
  </sheetViews>
  <sheetFormatPr defaultColWidth="9.140625" defaultRowHeight="12.75"/>
  <cols>
    <col min="2" max="2" width="3.140625" style="0" customWidth="1"/>
    <col min="3" max="3" width="27.140625" style="0" customWidth="1"/>
    <col min="4" max="4" width="19.00390625" style="0" customWidth="1"/>
    <col min="5" max="5" width="3.140625" style="0" customWidth="1"/>
    <col min="6" max="7" width="18.140625" style="0" customWidth="1"/>
    <col min="8" max="8" width="3.140625" style="0" customWidth="1"/>
  </cols>
  <sheetData>
    <row r="1" spans="1:9" ht="18">
      <c r="A1" s="1"/>
      <c r="B1" s="1"/>
      <c r="C1" s="55" t="s">
        <v>48</v>
      </c>
      <c r="D1" s="1"/>
      <c r="E1" s="1"/>
      <c r="F1" s="1"/>
      <c r="G1" s="1"/>
      <c r="H1" s="1"/>
      <c r="I1" s="1"/>
    </row>
    <row r="2" spans="1:9" ht="15.75" customHeight="1">
      <c r="A2" s="1"/>
      <c r="B2" s="1"/>
      <c r="C2" s="1" t="s">
        <v>34</v>
      </c>
      <c r="D2" s="1"/>
      <c r="E2" s="1"/>
      <c r="F2" s="1"/>
      <c r="G2" s="1"/>
      <c r="H2" s="1"/>
      <c r="I2" s="1"/>
    </row>
    <row r="3" spans="1:9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customHeight="1" thickBot="1">
      <c r="A5" s="1"/>
      <c r="B5" s="3"/>
      <c r="C5" s="3"/>
      <c r="D5" s="3"/>
      <c r="E5" s="3"/>
      <c r="F5" s="1"/>
      <c r="G5" s="1"/>
      <c r="H5" s="1"/>
      <c r="I5" s="1"/>
    </row>
    <row r="6" spans="1:9" ht="15.75" customHeight="1">
      <c r="A6" s="1"/>
      <c r="B6" s="4"/>
      <c r="C6" s="5"/>
      <c r="D6" s="5"/>
      <c r="E6" s="6"/>
      <c r="F6" s="1"/>
      <c r="G6" s="1"/>
      <c r="H6" s="1"/>
      <c r="I6" s="1"/>
    </row>
    <row r="7" spans="1:9" ht="15.75" customHeight="1">
      <c r="A7" s="1"/>
      <c r="B7" s="7"/>
      <c r="C7" s="8" t="s">
        <v>15</v>
      </c>
      <c r="D7" s="53"/>
      <c r="E7" s="9"/>
      <c r="F7" s="1"/>
      <c r="G7" s="1"/>
      <c r="H7" s="1"/>
      <c r="I7" s="1"/>
    </row>
    <row r="8" spans="1:9" ht="15.75" customHeight="1">
      <c r="A8" s="1"/>
      <c r="B8" s="7"/>
      <c r="C8" s="8" t="s">
        <v>27</v>
      </c>
      <c r="D8" s="60"/>
      <c r="E8" s="9"/>
      <c r="F8" s="1"/>
      <c r="G8" s="1"/>
      <c r="H8" s="1"/>
      <c r="I8" s="1"/>
    </row>
    <row r="9" spans="1:9" ht="15.75" customHeight="1">
      <c r="A9" s="1"/>
      <c r="B9" s="7"/>
      <c r="C9" s="8" t="s">
        <v>26</v>
      </c>
      <c r="D9" s="45"/>
      <c r="E9" s="9"/>
      <c r="F9" s="1"/>
      <c r="G9" s="1"/>
      <c r="H9" s="1"/>
      <c r="I9" s="1"/>
    </row>
    <row r="10" spans="1:9" ht="15.75" customHeight="1">
      <c r="A10" s="1"/>
      <c r="B10" s="7"/>
      <c r="C10" s="8" t="s">
        <v>30</v>
      </c>
      <c r="D10" s="53"/>
      <c r="E10" s="9"/>
      <c r="F10" s="1"/>
      <c r="G10" s="1"/>
      <c r="H10" s="1"/>
      <c r="I10" s="1"/>
    </row>
    <row r="11" spans="1:9" ht="15.75" customHeight="1">
      <c r="A11" s="1"/>
      <c r="B11" s="7"/>
      <c r="C11" s="8" t="s">
        <v>29</v>
      </c>
      <c r="D11" s="60"/>
      <c r="E11" s="9"/>
      <c r="F11" s="1"/>
      <c r="G11" s="1"/>
      <c r="H11" s="1"/>
      <c r="I11" s="1"/>
    </row>
    <row r="12" spans="1:9" ht="15.75" customHeight="1">
      <c r="A12" s="1"/>
      <c r="B12" s="7"/>
      <c r="C12" s="8" t="s">
        <v>28</v>
      </c>
      <c r="D12" s="45"/>
      <c r="E12" s="9"/>
      <c r="F12" s="1"/>
      <c r="G12" s="1"/>
      <c r="H12" s="1"/>
      <c r="I12" s="1"/>
    </row>
    <row r="13" spans="1:9" ht="15.75" customHeight="1">
      <c r="A13" s="1"/>
      <c r="B13" s="7"/>
      <c r="C13" s="8" t="s">
        <v>31</v>
      </c>
      <c r="D13" s="45"/>
      <c r="E13" s="9"/>
      <c r="F13" s="1"/>
      <c r="G13" s="1"/>
      <c r="H13" s="1"/>
      <c r="I13" s="1"/>
    </row>
    <row r="14" spans="1:9" ht="15.75" customHeight="1">
      <c r="A14" s="1"/>
      <c r="B14" s="48" t="s">
        <v>58</v>
      </c>
      <c r="C14" s="8" t="s">
        <v>8</v>
      </c>
      <c r="D14" s="61"/>
      <c r="E14" s="9"/>
      <c r="F14" s="1"/>
      <c r="G14" s="1"/>
      <c r="H14" s="1"/>
      <c r="I14" s="1"/>
    </row>
    <row r="15" spans="1:9" ht="15.75" customHeight="1">
      <c r="A15" s="1"/>
      <c r="B15" s="48" t="s">
        <v>59</v>
      </c>
      <c r="C15" s="8" t="s">
        <v>25</v>
      </c>
      <c r="D15" s="62"/>
      <c r="E15" s="9"/>
      <c r="F15" s="1"/>
      <c r="G15" s="1"/>
      <c r="H15" s="1"/>
      <c r="I15" s="1"/>
    </row>
    <row r="16" spans="1:9" ht="15.75" customHeight="1">
      <c r="A16" s="1"/>
      <c r="B16" s="7"/>
      <c r="C16" s="8" t="s">
        <v>11</v>
      </c>
      <c r="D16" s="46"/>
      <c r="E16" s="9"/>
      <c r="F16" s="1"/>
      <c r="G16" s="1"/>
      <c r="H16" s="1"/>
      <c r="I16" s="1"/>
    </row>
    <row r="17" spans="1:9" ht="15.75" customHeight="1" thickBot="1">
      <c r="A17" s="1"/>
      <c r="B17" s="10"/>
      <c r="C17" s="11"/>
      <c r="D17" s="11"/>
      <c r="E17" s="12"/>
      <c r="F17" s="1"/>
      <c r="G17" s="1"/>
      <c r="H17" s="1"/>
      <c r="I17" s="1"/>
    </row>
    <row r="18" spans="1:9" ht="15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customHeight="1">
      <c r="A19" s="1"/>
      <c r="B19" s="1"/>
      <c r="C19" s="2" t="s">
        <v>1</v>
      </c>
      <c r="D19" s="1"/>
      <c r="E19" s="1"/>
      <c r="F19" s="1"/>
      <c r="G19" s="1"/>
      <c r="H19" s="1"/>
      <c r="I19" s="1"/>
    </row>
    <row r="20" spans="1:9" ht="15.75" customHeight="1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"/>
      <c r="B21" s="13"/>
      <c r="C21" s="14"/>
      <c r="D21" s="14"/>
      <c r="E21" s="15"/>
      <c r="F21" s="1"/>
      <c r="G21" s="1"/>
      <c r="H21" s="1"/>
      <c r="I21" s="1"/>
    </row>
    <row r="22" spans="1:9" ht="15.75" customHeight="1">
      <c r="A22" s="1"/>
      <c r="B22" s="47" t="s">
        <v>49</v>
      </c>
      <c r="C22" s="17" t="s">
        <v>2</v>
      </c>
      <c r="D22" s="24" t="e">
        <f>((D8*D7*D9*D10)+(D11*D7*D12*D13))/D16</f>
        <v>#DIV/0!</v>
      </c>
      <c r="E22" s="18"/>
      <c r="F22" s="1"/>
      <c r="G22" s="1"/>
      <c r="H22" s="1"/>
      <c r="I22" s="1"/>
    </row>
    <row r="23" spans="1:9" ht="15.75" customHeight="1">
      <c r="A23" s="1"/>
      <c r="B23" s="47"/>
      <c r="C23" s="17" t="s">
        <v>55</v>
      </c>
      <c r="D23" s="51" t="e">
        <f>D22</f>
        <v>#DIV/0!</v>
      </c>
      <c r="E23" s="18"/>
      <c r="F23" s="1"/>
      <c r="G23" s="1"/>
      <c r="H23" s="1"/>
      <c r="I23" s="1"/>
    </row>
    <row r="24" spans="1:9" ht="15.75" customHeight="1">
      <c r="A24" s="1"/>
      <c r="B24" s="47"/>
      <c r="C24" s="17" t="s">
        <v>54</v>
      </c>
      <c r="D24" s="23"/>
      <c r="E24" s="18"/>
      <c r="F24" s="1"/>
      <c r="G24" s="1"/>
      <c r="H24" s="1"/>
      <c r="I24" s="1"/>
    </row>
    <row r="25" spans="1:9" ht="15.75" customHeight="1">
      <c r="A25" s="1"/>
      <c r="B25" s="47"/>
      <c r="C25" s="17"/>
      <c r="D25" s="23"/>
      <c r="E25" s="18"/>
      <c r="F25" s="1"/>
      <c r="G25" s="1"/>
      <c r="H25" s="1"/>
      <c r="I25" s="1"/>
    </row>
    <row r="26" spans="1:9" ht="15.75" customHeight="1">
      <c r="A26" s="1"/>
      <c r="B26" s="47" t="s">
        <v>50</v>
      </c>
      <c r="C26" s="17" t="s">
        <v>32</v>
      </c>
      <c r="D26" s="56">
        <f>(D8*D7*D9)+(D11*D7*D12)</f>
        <v>0</v>
      </c>
      <c r="E26" s="18"/>
      <c r="F26" s="1"/>
      <c r="G26" s="1"/>
      <c r="H26" s="1"/>
      <c r="I26" s="1"/>
    </row>
    <row r="27" spans="1:9" ht="15.75" customHeight="1">
      <c r="A27" s="1"/>
      <c r="B27" s="47"/>
      <c r="C27" s="17" t="s">
        <v>10</v>
      </c>
      <c r="D27" s="63" t="e">
        <f>(D10*((D8*D7*D9)/D26))+(D13*((D11*D7*D12)/D26))</f>
        <v>#DIV/0!</v>
      </c>
      <c r="E27" s="18"/>
      <c r="F27" s="1"/>
      <c r="G27" s="1"/>
      <c r="H27" s="1"/>
      <c r="I27" s="1"/>
    </row>
    <row r="28" spans="1:9" ht="15.75" customHeight="1">
      <c r="A28" s="1"/>
      <c r="B28" s="47"/>
      <c r="C28" s="17" t="s">
        <v>2</v>
      </c>
      <c r="D28" s="56" t="e">
        <f>D27*(D26/D16)</f>
        <v>#DIV/0!</v>
      </c>
      <c r="E28" s="18"/>
      <c r="F28" s="1"/>
      <c r="G28" s="1"/>
      <c r="H28" s="1"/>
      <c r="I28" s="1"/>
    </row>
    <row r="29" spans="1:9" ht="15.75" customHeight="1">
      <c r="A29" s="1"/>
      <c r="B29" s="47"/>
      <c r="C29" s="17"/>
      <c r="D29" s="22"/>
      <c r="E29" s="18"/>
      <c r="F29" s="1"/>
      <c r="G29" s="1"/>
      <c r="H29" s="1"/>
      <c r="I29" s="1"/>
    </row>
    <row r="30" spans="1:9" ht="15.75" customHeight="1">
      <c r="A30" s="1"/>
      <c r="B30" s="47" t="s">
        <v>51</v>
      </c>
      <c r="C30" s="17" t="s">
        <v>56</v>
      </c>
      <c r="D30" s="22"/>
      <c r="E30" s="18"/>
      <c r="F30" s="1"/>
      <c r="G30" s="1"/>
      <c r="H30" s="1"/>
      <c r="I30" s="1"/>
    </row>
    <row r="31" spans="1:9" ht="15.75" customHeight="1">
      <c r="A31" s="1"/>
      <c r="B31" s="47"/>
      <c r="C31" s="17" t="s">
        <v>57</v>
      </c>
      <c r="D31" s="24" t="e">
        <f>D23</f>
        <v>#DIV/0!</v>
      </c>
      <c r="E31" s="18"/>
      <c r="F31" s="1"/>
      <c r="G31" s="1"/>
      <c r="H31" s="1"/>
      <c r="I31" s="1"/>
    </row>
    <row r="32" spans="1:9" ht="15.75" customHeight="1">
      <c r="A32" s="1"/>
      <c r="B32" s="47"/>
      <c r="C32" s="17"/>
      <c r="D32" s="31"/>
      <c r="E32" s="18"/>
      <c r="F32" s="1"/>
      <c r="G32" s="1"/>
      <c r="H32" s="1"/>
      <c r="I32" s="1"/>
    </row>
    <row r="33" spans="1:9" ht="15.75" customHeight="1">
      <c r="A33" s="1"/>
      <c r="B33" s="47" t="s">
        <v>58</v>
      </c>
      <c r="C33" s="17" t="s">
        <v>42</v>
      </c>
      <c r="D33" s="64">
        <f>((1+D14)^(1/365))-1</f>
        <v>0</v>
      </c>
      <c r="E33" s="18"/>
      <c r="F33" s="1"/>
      <c r="G33" s="1"/>
      <c r="H33" s="1"/>
      <c r="I33" s="1"/>
    </row>
    <row r="34" spans="1:9" ht="15.75" customHeight="1">
      <c r="A34" s="1"/>
      <c r="B34" s="47"/>
      <c r="C34" s="17" t="s">
        <v>33</v>
      </c>
      <c r="D34" s="26" t="e">
        <f>D22*D33</f>
        <v>#DIV/0!</v>
      </c>
      <c r="E34" s="18"/>
      <c r="F34" s="1"/>
      <c r="G34" s="1"/>
      <c r="H34" s="1"/>
      <c r="I34" s="1"/>
    </row>
    <row r="35" spans="1:9" ht="15.75" customHeight="1">
      <c r="A35" s="1"/>
      <c r="B35" s="47"/>
      <c r="C35" s="17"/>
      <c r="D35" s="32"/>
      <c r="E35" s="18"/>
      <c r="F35" s="1"/>
      <c r="G35" s="1"/>
      <c r="H35" s="1"/>
      <c r="I35" s="1"/>
    </row>
    <row r="36" spans="1:9" ht="15.75" customHeight="1">
      <c r="A36" s="1"/>
      <c r="B36" s="47" t="s">
        <v>59</v>
      </c>
      <c r="C36" s="17" t="s">
        <v>60</v>
      </c>
      <c r="D36" s="24" t="e">
        <f>D15*(D26/D16)</f>
        <v>#DIV/0!</v>
      </c>
      <c r="E36" s="18"/>
      <c r="F36" s="1"/>
      <c r="G36" s="1"/>
      <c r="H36" s="1"/>
      <c r="I36" s="1"/>
    </row>
    <row r="37" spans="1:9" ht="15.75" customHeight="1" thickBot="1">
      <c r="A37" s="1"/>
      <c r="B37" s="19"/>
      <c r="C37" s="20"/>
      <c r="D37" s="29"/>
      <c r="E37" s="21"/>
      <c r="F37" s="1"/>
      <c r="G37" s="1"/>
      <c r="H37" s="1"/>
      <c r="I37" s="1"/>
    </row>
    <row r="38" spans="1:9" ht="15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I83"/>
  <sheetViews>
    <sheetView workbookViewId="0" topLeftCell="A1">
      <selection activeCell="F12" sqref="F12"/>
    </sheetView>
  </sheetViews>
  <sheetFormatPr defaultColWidth="9.140625" defaultRowHeight="12.75"/>
  <cols>
    <col min="2" max="2" width="3.140625" style="0" customWidth="1"/>
    <col min="3" max="3" width="30.28125" style="0" customWidth="1"/>
    <col min="4" max="4" width="18.140625" style="0" customWidth="1"/>
    <col min="5" max="5" width="3.140625" style="0" customWidth="1"/>
    <col min="6" max="7" width="18.140625" style="0" customWidth="1"/>
    <col min="8" max="8" width="3.140625" style="0" customWidth="1"/>
  </cols>
  <sheetData>
    <row r="1" spans="1:9" ht="18">
      <c r="A1" s="1"/>
      <c r="B1" s="1"/>
      <c r="C1" s="55" t="s">
        <v>48</v>
      </c>
      <c r="D1" s="1"/>
      <c r="E1" s="1"/>
      <c r="F1" s="1"/>
      <c r="G1" s="1"/>
      <c r="H1" s="1"/>
      <c r="I1" s="1"/>
    </row>
    <row r="2" spans="1:9" ht="15.75" customHeight="1">
      <c r="A2" s="1"/>
      <c r="B2" s="1"/>
      <c r="C2" s="1" t="s">
        <v>35</v>
      </c>
      <c r="D2" s="1"/>
      <c r="E2" s="1"/>
      <c r="F2" s="1"/>
      <c r="G2" s="1"/>
      <c r="H2" s="1"/>
      <c r="I2" s="1"/>
    </row>
    <row r="3" spans="1:9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customHeight="1" thickBot="1">
      <c r="A5" s="1"/>
      <c r="B5" s="3"/>
      <c r="C5" s="3"/>
      <c r="D5" s="3"/>
      <c r="E5" s="3"/>
      <c r="F5" s="1"/>
      <c r="G5" s="1"/>
      <c r="H5" s="1"/>
      <c r="I5" s="1"/>
    </row>
    <row r="6" spans="1:9" ht="15.75" customHeight="1">
      <c r="A6" s="1"/>
      <c r="B6" s="4"/>
      <c r="C6" s="5"/>
      <c r="D6" s="5"/>
      <c r="E6" s="6"/>
      <c r="F6" s="1"/>
      <c r="G6" s="1"/>
      <c r="H6" s="1"/>
      <c r="I6" s="1"/>
    </row>
    <row r="7" spans="1:9" ht="15.75" customHeight="1">
      <c r="A7" s="1"/>
      <c r="B7" s="7"/>
      <c r="C7" s="8" t="s">
        <v>36</v>
      </c>
      <c r="D7" s="53"/>
      <c r="E7" s="9"/>
      <c r="F7" s="1"/>
      <c r="G7" s="1"/>
      <c r="H7" s="1"/>
      <c r="I7" s="1"/>
    </row>
    <row r="8" spans="1:9" ht="15.75" customHeight="1">
      <c r="A8" s="1"/>
      <c r="B8" s="7"/>
      <c r="C8" s="8" t="s">
        <v>17</v>
      </c>
      <c r="D8" s="45"/>
      <c r="E8" s="9"/>
      <c r="F8" s="1"/>
      <c r="G8" s="1"/>
      <c r="H8" s="1"/>
      <c r="I8" s="1"/>
    </row>
    <row r="9" spans="1:9" ht="15.75" customHeight="1">
      <c r="A9" s="1"/>
      <c r="B9" s="7"/>
      <c r="C9" s="8" t="s">
        <v>37</v>
      </c>
      <c r="D9" s="60"/>
      <c r="E9" s="9"/>
      <c r="F9" s="1"/>
      <c r="G9" s="1"/>
      <c r="H9" s="1"/>
      <c r="I9" s="1"/>
    </row>
    <row r="10" spans="1:9" ht="15.75" customHeight="1">
      <c r="A10" s="1"/>
      <c r="B10" s="7"/>
      <c r="C10" s="8" t="s">
        <v>14</v>
      </c>
      <c r="D10" s="54"/>
      <c r="E10" s="9"/>
      <c r="F10" s="1"/>
      <c r="G10" s="1"/>
      <c r="H10" s="1"/>
      <c r="I10" s="1"/>
    </row>
    <row r="11" spans="1:9" ht="15.75" customHeight="1">
      <c r="A11" s="1"/>
      <c r="B11" s="7"/>
      <c r="C11" s="8" t="s">
        <v>11</v>
      </c>
      <c r="D11" s="46"/>
      <c r="E11" s="9"/>
      <c r="F11" s="1"/>
      <c r="G11" s="1"/>
      <c r="H11" s="1"/>
      <c r="I11" s="1"/>
    </row>
    <row r="12" spans="1:9" ht="15.75" customHeight="1">
      <c r="A12" s="1"/>
      <c r="B12" s="7"/>
      <c r="C12" s="8" t="s">
        <v>24</v>
      </c>
      <c r="D12" s="46"/>
      <c r="E12" s="9"/>
      <c r="F12" s="1"/>
      <c r="G12" s="1"/>
      <c r="H12" s="1"/>
      <c r="I12" s="1"/>
    </row>
    <row r="13" spans="1:9" ht="15.75" customHeight="1" thickBot="1">
      <c r="A13" s="1"/>
      <c r="B13" s="10"/>
      <c r="C13" s="11"/>
      <c r="D13" s="11"/>
      <c r="E13" s="12"/>
      <c r="F13" s="1"/>
      <c r="G13" s="1"/>
      <c r="H13" s="1"/>
      <c r="I13" s="1"/>
    </row>
    <row r="14" spans="1:9" ht="15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customHeight="1">
      <c r="A15" s="1"/>
      <c r="B15" s="1"/>
      <c r="C15" s="2" t="s">
        <v>1</v>
      </c>
      <c r="D15" s="1"/>
      <c r="E15" s="1"/>
      <c r="F15" s="1"/>
      <c r="G15" s="1"/>
      <c r="H15" s="1"/>
      <c r="I15" s="1"/>
    </row>
    <row r="16" spans="1:9" ht="15.75" customHeight="1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customHeight="1">
      <c r="A17" s="1"/>
      <c r="B17" s="13"/>
      <c r="C17" s="14"/>
      <c r="D17" s="14"/>
      <c r="E17" s="15"/>
      <c r="F17" s="1"/>
      <c r="G17" s="1"/>
      <c r="H17" s="1"/>
      <c r="I17" s="1"/>
    </row>
    <row r="18" spans="1:9" ht="15.75" customHeight="1">
      <c r="A18" s="1"/>
      <c r="B18" s="47" t="s">
        <v>49</v>
      </c>
      <c r="C18" s="17" t="s">
        <v>38</v>
      </c>
      <c r="D18" s="24">
        <f>(D7-D10)*D8</f>
        <v>0</v>
      </c>
      <c r="E18" s="18"/>
      <c r="F18" s="1"/>
      <c r="G18" s="1"/>
      <c r="H18" s="1"/>
      <c r="I18" s="1"/>
    </row>
    <row r="19" spans="1:9" ht="15.75" customHeight="1">
      <c r="A19" s="1"/>
      <c r="B19" s="47"/>
      <c r="C19" s="17"/>
      <c r="D19" s="30"/>
      <c r="E19" s="18"/>
      <c r="F19" s="1"/>
      <c r="G19" s="1"/>
      <c r="H19" s="1"/>
      <c r="I19" s="1"/>
    </row>
    <row r="20" spans="1:9" ht="15.75" customHeight="1">
      <c r="A20" s="1"/>
      <c r="B20" s="47" t="s">
        <v>50</v>
      </c>
      <c r="C20" s="17" t="s">
        <v>61</v>
      </c>
      <c r="D20" s="65">
        <f>((1+D9)^(1/365))-1</f>
        <v>0</v>
      </c>
      <c r="E20" s="18"/>
      <c r="F20" s="1"/>
      <c r="G20" s="1"/>
      <c r="H20" s="1"/>
      <c r="I20" s="1"/>
    </row>
    <row r="21" spans="1:9" ht="15.75" customHeight="1">
      <c r="A21" s="1"/>
      <c r="B21" s="47"/>
      <c r="C21" s="17" t="s">
        <v>39</v>
      </c>
      <c r="D21" s="25">
        <f>D18*D20</f>
        <v>0</v>
      </c>
      <c r="E21" s="18"/>
      <c r="F21" s="1"/>
      <c r="G21" s="1"/>
      <c r="H21" s="1"/>
      <c r="I21" s="1"/>
    </row>
    <row r="22" spans="1:9" ht="15.75" customHeight="1">
      <c r="A22" s="1"/>
      <c r="B22" s="47"/>
      <c r="C22" s="17"/>
      <c r="D22" s="27"/>
      <c r="E22" s="18"/>
      <c r="F22" s="1"/>
      <c r="G22" s="1"/>
      <c r="H22" s="1"/>
      <c r="I22" s="1"/>
    </row>
    <row r="23" spans="1:9" ht="15.75" customHeight="1">
      <c r="A23" s="1"/>
      <c r="B23" s="47" t="s">
        <v>51</v>
      </c>
      <c r="C23" s="17" t="s">
        <v>40</v>
      </c>
      <c r="D23" s="65">
        <f>((1+D9)^(1/12))-1</f>
        <v>0</v>
      </c>
      <c r="E23" s="18"/>
      <c r="F23" s="1"/>
      <c r="G23" s="1"/>
      <c r="H23" s="1"/>
      <c r="I23" s="1"/>
    </row>
    <row r="24" spans="1:9" ht="15.75" customHeight="1">
      <c r="A24" s="1"/>
      <c r="B24" s="47"/>
      <c r="C24" s="17" t="s">
        <v>41</v>
      </c>
      <c r="D24" s="25">
        <f>D18*D23</f>
        <v>0</v>
      </c>
      <c r="E24" s="18"/>
      <c r="F24" s="1"/>
      <c r="G24" s="1"/>
      <c r="H24" s="1"/>
      <c r="I24" s="1"/>
    </row>
    <row r="25" spans="1:9" ht="15.75" customHeight="1" thickBot="1">
      <c r="A25" s="1"/>
      <c r="B25" s="19"/>
      <c r="C25" s="20"/>
      <c r="D25" s="29"/>
      <c r="E25" s="21"/>
      <c r="F25" s="1"/>
      <c r="G25" s="1"/>
      <c r="H25" s="1"/>
      <c r="I25" s="1"/>
    </row>
    <row r="26" spans="1:9" ht="15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5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Babine</dc:creator>
  <cp:keywords/>
  <dc:description/>
  <cp:lastModifiedBy>McGraw-Hill Higher Education</cp:lastModifiedBy>
  <dcterms:created xsi:type="dcterms:W3CDTF">2002-05-23T19:55:20Z</dcterms:created>
  <dcterms:modified xsi:type="dcterms:W3CDTF">2002-07-22T21:50:06Z</dcterms:modified>
  <cp:category/>
  <cp:version/>
  <cp:contentType/>
  <cp:contentStatus/>
</cp:coreProperties>
</file>