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Exhibit 2-1" sheetId="1" r:id="rId1"/>
    <sheet name="Exhibit 2-13" sheetId="2" r:id="rId2"/>
  </sheets>
  <definedNames/>
  <calcPr fullCalcOnLoad="1"/>
</workbook>
</file>

<file path=xl/sharedStrings.xml><?xml version="1.0" encoding="utf-8"?>
<sst xmlns="http://schemas.openxmlformats.org/spreadsheetml/2006/main" count="34" uniqueCount="15">
  <si>
    <t>Tuesday</t>
  </si>
  <si>
    <t>Wednesday</t>
  </si>
  <si>
    <t>Thursday</t>
  </si>
  <si>
    <t>Friday</t>
  </si>
  <si>
    <t>Saturday</t>
  </si>
  <si>
    <t>Sunday</t>
  </si>
  <si>
    <t>Monday</t>
  </si>
  <si>
    <t>Actual demand</t>
  </si>
  <si>
    <t>3 per. Simple moving average</t>
  </si>
  <si>
    <t>weights</t>
  </si>
  <si>
    <r>
      <t>W</t>
    </r>
    <r>
      <rPr>
        <vertAlign val="subscript"/>
        <sz val="12"/>
        <rFont val="Times New Roman"/>
        <family val="1"/>
      </rPr>
      <t>1</t>
    </r>
  </si>
  <si>
    <t>3 period weighted moving average</t>
  </si>
  <si>
    <t>Totals</t>
  </si>
  <si>
    <t>Exhibit 2-13</t>
  </si>
  <si>
    <t>Exhibit 2-1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</si>
</sst>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4.8515625" style="0" bestFit="1" customWidth="1"/>
    <col min="2" max="2" width="20.57421875" style="0" customWidth="1"/>
    <col min="3" max="3" width="16.421875" style="0" customWidth="1"/>
  </cols>
  <sheetData>
    <row r="1" spans="1:3" ht="38.25" customHeight="1">
      <c r="A1" s="1" t="s">
        <v>7</v>
      </c>
      <c r="B1" s="3" t="s">
        <v>8</v>
      </c>
      <c r="C1" s="3" t="s">
        <v>11</v>
      </c>
    </row>
    <row r="2" spans="1:2" ht="12.75">
      <c r="A2">
        <v>42</v>
      </c>
      <c r="B2" s="4" t="e">
        <v>#N/A</v>
      </c>
    </row>
    <row r="3" spans="1:2" ht="12.75">
      <c r="A3">
        <v>40</v>
      </c>
      <c r="B3" s="4" t="e">
        <v>#N/A</v>
      </c>
    </row>
    <row r="4" spans="1:2" ht="12.75">
      <c r="A4">
        <v>43</v>
      </c>
      <c r="B4" s="4" t="e">
        <v>#N/A</v>
      </c>
    </row>
    <row r="5" spans="1:3" ht="12.75">
      <c r="A5">
        <v>40</v>
      </c>
      <c r="B5" s="4">
        <f aca="true" t="shared" si="0" ref="B5:B13">AVERAGE(A2:A4)</f>
        <v>41.666666666666664</v>
      </c>
      <c r="C5">
        <f>SUMPRODUCT(A2:A4,$B$16:$B$18)</f>
        <v>41.9</v>
      </c>
    </row>
    <row r="6" spans="1:3" ht="12.75">
      <c r="A6">
        <v>41</v>
      </c>
      <c r="B6" s="4">
        <f t="shared" si="0"/>
        <v>41</v>
      </c>
      <c r="C6">
        <f aca="true" t="shared" si="1" ref="C6:C13">SUMPRODUCT(A3:A5,$B$16:$B$18)</f>
        <v>40.9</v>
      </c>
    </row>
    <row r="7" spans="1:3" ht="12.75">
      <c r="A7">
        <v>39</v>
      </c>
      <c r="B7" s="4">
        <f t="shared" si="0"/>
        <v>41.333333333333336</v>
      </c>
      <c r="C7">
        <f t="shared" si="1"/>
        <v>41.1</v>
      </c>
    </row>
    <row r="8" spans="1:3" ht="12.75">
      <c r="A8">
        <v>46</v>
      </c>
      <c r="B8" s="4">
        <f t="shared" si="0"/>
        <v>40</v>
      </c>
      <c r="C8">
        <f t="shared" si="1"/>
        <v>39.8</v>
      </c>
    </row>
    <row r="9" spans="1:3" ht="12.75">
      <c r="A9">
        <v>44</v>
      </c>
      <c r="B9" s="4">
        <f t="shared" si="0"/>
        <v>42</v>
      </c>
      <c r="C9">
        <f t="shared" si="1"/>
        <v>42.9</v>
      </c>
    </row>
    <row r="10" spans="1:3" ht="12.75">
      <c r="A10">
        <v>45</v>
      </c>
      <c r="B10" s="4">
        <f t="shared" si="0"/>
        <v>43</v>
      </c>
      <c r="C10">
        <f t="shared" si="1"/>
        <v>43.6</v>
      </c>
    </row>
    <row r="11" spans="1:3" ht="12.75">
      <c r="A11">
        <v>38</v>
      </c>
      <c r="B11" s="4">
        <f t="shared" si="0"/>
        <v>45</v>
      </c>
      <c r="C11">
        <f t="shared" si="1"/>
        <v>44.9</v>
      </c>
    </row>
    <row r="12" spans="1:3" ht="12.75">
      <c r="A12">
        <v>40</v>
      </c>
      <c r="B12" s="4">
        <f t="shared" si="0"/>
        <v>42.333333333333336</v>
      </c>
      <c r="C12">
        <f t="shared" si="1"/>
        <v>41.3</v>
      </c>
    </row>
    <row r="13" spans="2:3" ht="12.75">
      <c r="B13" s="4">
        <f t="shared" si="0"/>
        <v>41</v>
      </c>
      <c r="C13">
        <f t="shared" si="1"/>
        <v>40.4</v>
      </c>
    </row>
    <row r="14" ht="12.75">
      <c r="A14" t="s">
        <v>12</v>
      </c>
    </row>
    <row r="15" spans="1:3" ht="15.75">
      <c r="A15" s="1" t="s">
        <v>9</v>
      </c>
      <c r="B15" s="2"/>
      <c r="C15" s="2"/>
    </row>
    <row r="16" spans="1:3" ht="15.75" customHeight="1">
      <c r="A16" s="2" t="s">
        <v>10</v>
      </c>
      <c r="B16" s="2">
        <v>0.2</v>
      </c>
      <c r="C16" s="2"/>
    </row>
    <row r="17" spans="1:3" ht="15.75" customHeight="1">
      <c r="A17" s="2" t="s">
        <v>10</v>
      </c>
      <c r="B17" s="2">
        <v>0.3</v>
      </c>
      <c r="C17" s="2"/>
    </row>
    <row r="18" spans="1:3" ht="15" customHeight="1">
      <c r="A18" s="2" t="s">
        <v>10</v>
      </c>
      <c r="B18" s="2">
        <v>0.5</v>
      </c>
      <c r="C18" s="2"/>
    </row>
    <row r="22" ht="12.75">
      <c r="A22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8" sqref="A28"/>
    </sheetView>
  </sheetViews>
  <sheetFormatPr defaultColWidth="9.140625" defaultRowHeight="12.75"/>
  <cols>
    <col min="1" max="1" width="10.8515625" style="0" bestFit="1" customWidth="1"/>
  </cols>
  <sheetData>
    <row r="1" spans="1:2" ht="12.75">
      <c r="A1" t="s">
        <v>0</v>
      </c>
      <c r="B1">
        <v>67</v>
      </c>
    </row>
    <row r="2" spans="1:2" ht="12.75">
      <c r="A2" t="s">
        <v>1</v>
      </c>
      <c r="B2">
        <v>75</v>
      </c>
    </row>
    <row r="3" spans="1:2" ht="12.75">
      <c r="A3" t="s">
        <v>2</v>
      </c>
      <c r="B3">
        <v>82</v>
      </c>
    </row>
    <row r="4" spans="1:5" ht="12.75">
      <c r="A4" t="s">
        <v>3</v>
      </c>
      <c r="B4">
        <v>98</v>
      </c>
      <c r="D4">
        <f>C7/7</f>
        <v>71.85714285714286</v>
      </c>
      <c r="E4">
        <f>B4/D4</f>
        <v>1.3638170974155068</v>
      </c>
    </row>
    <row r="5" spans="1:5" ht="12.75">
      <c r="A5" t="s">
        <v>4</v>
      </c>
      <c r="B5">
        <v>90</v>
      </c>
      <c r="D5">
        <f aca="true" t="shared" si="0" ref="D5:D21">C8/7</f>
        <v>70.85714285714286</v>
      </c>
      <c r="E5">
        <f aca="true" t="shared" si="1" ref="E5:E21">B5/D5</f>
        <v>1.2701612903225805</v>
      </c>
    </row>
    <row r="6" spans="1:5" ht="12.75">
      <c r="A6" t="s">
        <v>5</v>
      </c>
      <c r="B6">
        <v>36</v>
      </c>
      <c r="D6">
        <f t="shared" si="0"/>
        <v>70.57142857142857</v>
      </c>
      <c r="E6">
        <f t="shared" si="1"/>
        <v>0.5101214574898786</v>
      </c>
    </row>
    <row r="7" spans="1:5" ht="12.75">
      <c r="A7" t="s">
        <v>6</v>
      </c>
      <c r="B7">
        <v>55</v>
      </c>
      <c r="C7">
        <f>SUM(B1:B7)</f>
        <v>503</v>
      </c>
      <c r="D7">
        <f t="shared" si="0"/>
        <v>71</v>
      </c>
      <c r="E7">
        <f t="shared" si="1"/>
        <v>0.7746478873239436</v>
      </c>
    </row>
    <row r="8" spans="1:5" ht="12.75">
      <c r="A8" t="s">
        <v>0</v>
      </c>
      <c r="B8">
        <v>60</v>
      </c>
      <c r="C8">
        <f>SUM(B2:B8)</f>
        <v>496</v>
      </c>
      <c r="D8">
        <f t="shared" si="0"/>
        <v>71.14285714285714</v>
      </c>
      <c r="E8">
        <f t="shared" si="1"/>
        <v>0.8433734939759037</v>
      </c>
    </row>
    <row r="9" spans="1:5" ht="12.75">
      <c r="A9" t="s">
        <v>1</v>
      </c>
      <c r="B9">
        <v>73</v>
      </c>
      <c r="C9">
        <f aca="true" t="shared" si="2" ref="C9:C23">SUM(B3:B9)</f>
        <v>494</v>
      </c>
      <c r="D9">
        <f t="shared" si="0"/>
        <v>70.57142857142857</v>
      </c>
      <c r="E9">
        <f t="shared" si="1"/>
        <v>1.034412955465587</v>
      </c>
    </row>
    <row r="10" spans="1:5" ht="12.75">
      <c r="A10" t="s">
        <v>2</v>
      </c>
      <c r="B10">
        <v>85</v>
      </c>
      <c r="C10">
        <f t="shared" si="2"/>
        <v>497</v>
      </c>
      <c r="D10">
        <f t="shared" si="0"/>
        <v>71.14285714285714</v>
      </c>
      <c r="E10">
        <f t="shared" si="1"/>
        <v>1.1947791164658634</v>
      </c>
    </row>
    <row r="11" spans="1:5" ht="12.75">
      <c r="A11" t="s">
        <v>3</v>
      </c>
      <c r="B11">
        <v>99</v>
      </c>
      <c r="C11">
        <f t="shared" si="2"/>
        <v>498</v>
      </c>
      <c r="D11">
        <f t="shared" si="0"/>
        <v>70.71428571428571</v>
      </c>
      <c r="E11">
        <f t="shared" si="1"/>
        <v>1.4000000000000001</v>
      </c>
    </row>
    <row r="12" spans="1:5" ht="12.75">
      <c r="A12" t="s">
        <v>4</v>
      </c>
      <c r="B12">
        <v>86</v>
      </c>
      <c r="C12">
        <f t="shared" si="2"/>
        <v>494</v>
      </c>
      <c r="D12">
        <f t="shared" si="0"/>
        <v>71.28571428571429</v>
      </c>
      <c r="E12">
        <f t="shared" si="1"/>
        <v>1.2064128256513025</v>
      </c>
    </row>
    <row r="13" spans="1:5" ht="12.75">
      <c r="A13" t="s">
        <v>5</v>
      </c>
      <c r="B13">
        <v>40</v>
      </c>
      <c r="C13">
        <f t="shared" si="2"/>
        <v>498</v>
      </c>
      <c r="D13">
        <f t="shared" si="0"/>
        <v>71.71428571428571</v>
      </c>
      <c r="E13">
        <f t="shared" si="1"/>
        <v>0.5577689243027889</v>
      </c>
    </row>
    <row r="14" spans="1:5" ht="12.75">
      <c r="A14" t="s">
        <v>6</v>
      </c>
      <c r="B14">
        <v>52</v>
      </c>
      <c r="C14">
        <f t="shared" si="2"/>
        <v>495</v>
      </c>
      <c r="D14">
        <f t="shared" si="0"/>
        <v>72</v>
      </c>
      <c r="E14">
        <f t="shared" si="1"/>
        <v>0.7222222222222222</v>
      </c>
    </row>
    <row r="15" spans="1:5" ht="12.75">
      <c r="A15" t="s">
        <v>0</v>
      </c>
      <c r="B15">
        <v>64</v>
      </c>
      <c r="C15">
        <f t="shared" si="2"/>
        <v>499</v>
      </c>
      <c r="D15">
        <f t="shared" si="0"/>
        <v>71.57142857142857</v>
      </c>
      <c r="E15">
        <f t="shared" si="1"/>
        <v>0.8942115768463074</v>
      </c>
    </row>
    <row r="16" spans="1:5" ht="12.75">
      <c r="A16" t="s">
        <v>1</v>
      </c>
      <c r="B16">
        <v>76</v>
      </c>
      <c r="C16">
        <f t="shared" si="2"/>
        <v>502</v>
      </c>
      <c r="D16">
        <f t="shared" si="0"/>
        <v>71.85714285714286</v>
      </c>
      <c r="E16">
        <f t="shared" si="1"/>
        <v>1.0576540755467196</v>
      </c>
    </row>
    <row r="17" spans="1:5" ht="12.75">
      <c r="A17" t="s">
        <v>2</v>
      </c>
      <c r="B17">
        <v>87</v>
      </c>
      <c r="C17">
        <f t="shared" si="2"/>
        <v>504</v>
      </c>
      <c r="D17">
        <f t="shared" si="0"/>
        <v>72.42857142857143</v>
      </c>
      <c r="E17">
        <f t="shared" si="1"/>
        <v>1.2011834319526626</v>
      </c>
    </row>
    <row r="18" spans="1:5" ht="12.75">
      <c r="A18" t="s">
        <v>3</v>
      </c>
      <c r="B18">
        <v>96</v>
      </c>
      <c r="C18">
        <f t="shared" si="2"/>
        <v>501</v>
      </c>
      <c r="D18">
        <f t="shared" si="0"/>
        <v>72.14285714285714</v>
      </c>
      <c r="E18">
        <f t="shared" si="1"/>
        <v>1.3306930693069308</v>
      </c>
    </row>
    <row r="19" spans="1:5" ht="12.75">
      <c r="A19" t="s">
        <v>4</v>
      </c>
      <c r="B19">
        <v>88</v>
      </c>
      <c r="C19">
        <f t="shared" si="2"/>
        <v>503</v>
      </c>
      <c r="D19">
        <f t="shared" si="0"/>
        <v>73</v>
      </c>
      <c r="E19">
        <f t="shared" si="1"/>
        <v>1.2054794520547945</v>
      </c>
    </row>
    <row r="20" spans="1:5" ht="12.75">
      <c r="A20" t="s">
        <v>5</v>
      </c>
      <c r="B20">
        <v>44</v>
      </c>
      <c r="C20">
        <f t="shared" si="2"/>
        <v>507</v>
      </c>
      <c r="D20">
        <f t="shared" si="0"/>
        <v>73.57142857142857</v>
      </c>
      <c r="E20">
        <f t="shared" si="1"/>
        <v>0.5980582524271845</v>
      </c>
    </row>
    <row r="21" spans="1:5" ht="12.75">
      <c r="A21" t="s">
        <v>6</v>
      </c>
      <c r="B21">
        <v>50</v>
      </c>
      <c r="C21">
        <f t="shared" si="2"/>
        <v>505</v>
      </c>
      <c r="D21">
        <f t="shared" si="0"/>
        <v>72.71428571428571</v>
      </c>
      <c r="E21">
        <f t="shared" si="1"/>
        <v>0.68762278978389</v>
      </c>
    </row>
    <row r="22" spans="1:3" ht="12.75">
      <c r="A22" t="s">
        <v>0</v>
      </c>
      <c r="B22">
        <v>70</v>
      </c>
      <c r="C22">
        <f t="shared" si="2"/>
        <v>511</v>
      </c>
    </row>
    <row r="23" spans="1:3" ht="12.75">
      <c r="A23" t="s">
        <v>1</v>
      </c>
      <c r="B23">
        <v>80</v>
      </c>
      <c r="C23">
        <f t="shared" si="2"/>
        <v>515</v>
      </c>
    </row>
    <row r="24" spans="1:3" ht="12.75">
      <c r="A24" t="s">
        <v>2</v>
      </c>
      <c r="B24">
        <v>81</v>
      </c>
      <c r="C24">
        <f>SUM(B18:B24)</f>
        <v>509</v>
      </c>
    </row>
    <row r="28" ht="12.75">
      <c r="A28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2005-11-15T20:33:25Z</cp:lastPrinted>
  <dcterms:created xsi:type="dcterms:W3CDTF">2003-09-17T00:05:34Z</dcterms:created>
  <dcterms:modified xsi:type="dcterms:W3CDTF">2005-11-18T19:59:42Z</dcterms:modified>
  <cp:category/>
  <cp:version/>
  <cp:contentType/>
  <cp:contentStatus/>
</cp:coreProperties>
</file>