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7995" windowHeight="5385" activeTab="0"/>
  </bookViews>
  <sheets>
    <sheet name="Example 4-13, Beta" sheetId="1" r:id="rId1"/>
    <sheet name="Example 4-13, Unified" sheetId="2" r:id="rId2"/>
    <sheet name="Example 4-13, Southeast" sheetId="3" r:id="rId3"/>
  </sheets>
  <definedNames>
    <definedName name="solver_adj" localSheetId="0" hidden="1">'Example 4-13, Beta'!$B$4:$H$4</definedName>
    <definedName name="solver_adj" localSheetId="2" hidden="1">'Example 4-13, Southeast'!$B$4:$H$4</definedName>
    <definedName name="solver_adj" localSheetId="1" hidden="1">'Example 4-13, Unified'!$B$4:$H$4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itr" localSheetId="0" hidden="1">100</definedName>
    <definedName name="solver_itr" localSheetId="2" hidden="1">100</definedName>
    <definedName name="solver_itr" localSheetId="1" hidden="1">100</definedName>
    <definedName name="solver_lhs1" localSheetId="0" hidden="1">'Example 4-13, Beta'!$I$7</definedName>
    <definedName name="solver_lhs1" localSheetId="2" hidden="1">'Example 4-13, Southeast'!$I$7</definedName>
    <definedName name="solver_lhs1" localSheetId="1" hidden="1">'Example 4-13, Unified'!$I$7</definedName>
    <definedName name="solver_lhs2" localSheetId="0" hidden="1">'Example 4-13, Beta'!$I$8</definedName>
    <definedName name="solver_lhs2" localSheetId="2" hidden="1">'Example 4-13, Southeast'!$I$8</definedName>
    <definedName name="solver_lhs2" localSheetId="1" hidden="1">'Example 4-13, Unified'!$I$8</definedName>
    <definedName name="solver_lhs3" localSheetId="0" hidden="1">'Example 4-13, Beta'!$I$9</definedName>
    <definedName name="solver_lhs3" localSheetId="2" hidden="1">'Example 4-13, Southeast'!$I$9</definedName>
    <definedName name="solver_lhs3" localSheetId="1" hidden="1">'Example 4-13, Unified'!$I$9</definedName>
    <definedName name="solver_lhs4" localSheetId="0" hidden="1">'Example 4-13, Beta'!$I$10</definedName>
    <definedName name="solver_lhs4" localSheetId="2" hidden="1">'Example 4-13, Southeast'!$I$10</definedName>
    <definedName name="solver_lhs4" localSheetId="1" hidden="1">'Example 4-13, Unified'!$I$10</definedName>
    <definedName name="solver_lhs5" localSheetId="0" hidden="1">'Example 4-13, Beta'!$I$11</definedName>
    <definedName name="solver_lin" localSheetId="0" hidden="1">1</definedName>
    <definedName name="solver_lin" localSheetId="2" hidden="1">1</definedName>
    <definedName name="solver_lin" localSheetId="1" hidden="1">1</definedName>
    <definedName name="solver_neg" localSheetId="0" hidden="1">1</definedName>
    <definedName name="solver_neg" localSheetId="2" hidden="1">1</definedName>
    <definedName name="solver_neg" localSheetId="1" hidden="1">1</definedName>
    <definedName name="solver_num" localSheetId="0" hidden="1">5</definedName>
    <definedName name="solver_num" localSheetId="2" hidden="1">4</definedName>
    <definedName name="solver_num" localSheetId="1" hidden="1">4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opt" localSheetId="0" hidden="1">'Example 4-13, Beta'!$I$5</definedName>
    <definedName name="solver_opt" localSheetId="2" hidden="1">'Example 4-13, Southeast'!$I$5</definedName>
    <definedName name="solver_opt" localSheetId="1" hidden="1">'Example 4-13, Unified'!$I$5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rel1" localSheetId="0" hidden="1">1</definedName>
    <definedName name="solver_rel1" localSheetId="2" hidden="1">1</definedName>
    <definedName name="solver_rel1" localSheetId="1" hidden="1">1</definedName>
    <definedName name="solver_rel2" localSheetId="0" hidden="1">1</definedName>
    <definedName name="solver_rel2" localSheetId="2" hidden="1">1</definedName>
    <definedName name="solver_rel2" localSheetId="1" hidden="1">1</definedName>
    <definedName name="solver_rel3" localSheetId="0" hidden="1">1</definedName>
    <definedName name="solver_rel3" localSheetId="2" hidden="1">1</definedName>
    <definedName name="solver_rel3" localSheetId="1" hidden="1">1</definedName>
    <definedName name="solver_rel4" localSheetId="0" hidden="1">2</definedName>
    <definedName name="solver_rel4" localSheetId="2" hidden="1">2</definedName>
    <definedName name="solver_rel4" localSheetId="1" hidden="1">2</definedName>
    <definedName name="solver_rel5" localSheetId="0" hidden="1">3</definedName>
    <definedName name="solver_rhs1" localSheetId="0" hidden="1">'Example 4-13, Beta'!$J$7</definedName>
    <definedName name="solver_rhs1" localSheetId="2" hidden="1">'Example 4-13, Southeast'!$J$7</definedName>
    <definedName name="solver_rhs1" localSheetId="1" hidden="1">'Example 4-13, Unified'!$J$7</definedName>
    <definedName name="solver_rhs2" localSheetId="0" hidden="1">'Example 4-13, Beta'!$J$8</definedName>
    <definedName name="solver_rhs2" localSheetId="2" hidden="1">'Example 4-13, Southeast'!$J$8</definedName>
    <definedName name="solver_rhs2" localSheetId="1" hidden="1">'Example 4-13, Unified'!$J$8</definedName>
    <definedName name="solver_rhs3" localSheetId="0" hidden="1">'Example 4-13, Beta'!$J$9</definedName>
    <definedName name="solver_rhs3" localSheetId="2" hidden="1">'Example 4-13, Southeast'!$J$9</definedName>
    <definedName name="solver_rhs3" localSheetId="1" hidden="1">'Example 4-13, Unified'!$J$9</definedName>
    <definedName name="solver_rhs4" localSheetId="0" hidden="1">'Example 4-13, Beta'!$J$10</definedName>
    <definedName name="solver_rhs4" localSheetId="2" hidden="1">'Example 4-13, Southeast'!$J$10</definedName>
    <definedName name="solver_rhs4" localSheetId="1" hidden="1">'Example 4-13, Unified'!$J$10</definedName>
    <definedName name="solver_rhs5" localSheetId="0" hidden="1">'Example 4-13, Beta'!$J$11</definedName>
    <definedName name="solver_scl" localSheetId="0" hidden="1">2</definedName>
    <definedName name="solver_scl" localSheetId="2" hidden="1">2</definedName>
    <definedName name="solver_scl" localSheetId="1" hidden="1">2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tim" localSheetId="0" hidden="1">100</definedName>
    <definedName name="solver_tim" localSheetId="2" hidden="1">100</definedName>
    <definedName name="solver_tim" localSheetId="1" hidden="1">100</definedName>
    <definedName name="solver_tol" localSheetId="0" hidden="1">0.05</definedName>
    <definedName name="solver_tol" localSheetId="2" hidden="1">0.05</definedName>
    <definedName name="solver_tol" localSheetId="1" hidden="1">0.05</definedName>
    <definedName name="solver_typ" localSheetId="0" hidden="1">1</definedName>
    <definedName name="solver_typ" localSheetId="2" hidden="1">1</definedName>
    <definedName name="solver_typ" localSheetId="1" hidden="1">1</definedName>
    <definedName name="solver_val" localSheetId="0" hidden="1">0</definedName>
    <definedName name="solver_val" localSheetId="2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<sst xmlns="http://schemas.openxmlformats.org/spreadsheetml/2006/main" count="63" uniqueCount="25">
  <si>
    <t xml:space="preserve">Unit Cost </t>
  </si>
  <si>
    <t>Quantities</t>
  </si>
  <si>
    <t>Total</t>
  </si>
  <si>
    <t>Cost</t>
  </si>
  <si>
    <t>Constraints</t>
  </si>
  <si>
    <t>Usage</t>
  </si>
  <si>
    <t>RHS</t>
  </si>
  <si>
    <t>Overage/Leftover</t>
  </si>
  <si>
    <t>DEA, Beta</t>
  </si>
  <si>
    <t>WO1</t>
  </si>
  <si>
    <t>WO2</t>
  </si>
  <si>
    <t>WO3</t>
  </si>
  <si>
    <t>WO4</t>
  </si>
  <si>
    <t>WI1</t>
  </si>
  <si>
    <t>WI2</t>
  </si>
  <si>
    <t>WI3</t>
  </si>
  <si>
    <t>Efficiency Constraint 1</t>
  </si>
  <si>
    <t>Efficiency Constraint 2</t>
  </si>
  <si>
    <t>Efficiency Constraint 3</t>
  </si>
  <si>
    <t>Input Constraint</t>
  </si>
  <si>
    <t>DEA, Unified</t>
  </si>
  <si>
    <t>DEA, Southeast</t>
  </si>
  <si>
    <t>Example 4-13, Beta</t>
  </si>
  <si>
    <t>Example 4-13, Unified</t>
  </si>
  <si>
    <t>Example 4-13, Southeast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</si>
</sst>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B1" sqref="B1"/>
    </sheetView>
  </sheetViews>
  <sheetFormatPr defaultColWidth="9.140625" defaultRowHeight="12.75"/>
  <cols>
    <col min="1" max="1" width="27.7109375" style="0" bestFit="1" customWidth="1"/>
    <col min="2" max="2" width="11.00390625" style="0" bestFit="1" customWidth="1"/>
    <col min="3" max="3" width="12.00390625" style="0" bestFit="1" customWidth="1"/>
    <col min="5" max="6" width="9.57421875" style="0" bestFit="1" customWidth="1"/>
    <col min="9" max="9" width="14.28125" style="0" bestFit="1" customWidth="1"/>
    <col min="11" max="11" width="16.8515625" style="0" bestFit="1" customWidth="1"/>
  </cols>
  <sheetData>
    <row r="1" spans="1:2" ht="12.75">
      <c r="A1" s="1" t="s">
        <v>8</v>
      </c>
      <c r="B1" s="1"/>
    </row>
    <row r="2" spans="2:8" ht="12.75"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5" ht="12.75">
      <c r="A3" s="1" t="s">
        <v>0</v>
      </c>
      <c r="B3">
        <v>-15</v>
      </c>
      <c r="C3">
        <v>-10</v>
      </c>
      <c r="D3">
        <v>-10</v>
      </c>
      <c r="E3">
        <v>85</v>
      </c>
    </row>
    <row r="4" spans="1:9" ht="12.75">
      <c r="A4" s="1" t="s">
        <v>1</v>
      </c>
      <c r="B4">
        <v>0</v>
      </c>
      <c r="C4">
        <v>0</v>
      </c>
      <c r="D4">
        <v>0</v>
      </c>
      <c r="E4">
        <v>0.008421052631578945</v>
      </c>
      <c r="F4">
        <v>0</v>
      </c>
      <c r="G4" s="2">
        <v>4.0000000000000003E-07</v>
      </c>
      <c r="H4">
        <v>0</v>
      </c>
      <c r="I4" s="1" t="s">
        <v>2</v>
      </c>
    </row>
    <row r="5" spans="1:9" ht="12.75">
      <c r="A5" s="1" t="s">
        <v>3</v>
      </c>
      <c r="B5" s="2">
        <f>B3*B4</f>
        <v>0</v>
      </c>
      <c r="C5" s="2">
        <f aca="true" t="shared" si="0" ref="C5:H5">C3*C4</f>
        <v>0</v>
      </c>
      <c r="D5" s="2">
        <f t="shared" si="0"/>
        <v>0</v>
      </c>
      <c r="E5" s="2">
        <f t="shared" si="0"/>
        <v>0.7157894736842103</v>
      </c>
      <c r="F5" s="2">
        <f t="shared" si="0"/>
        <v>0</v>
      </c>
      <c r="G5" s="2">
        <f t="shared" si="0"/>
        <v>0</v>
      </c>
      <c r="H5" s="2">
        <f t="shared" si="0"/>
        <v>0</v>
      </c>
      <c r="I5">
        <f>SUM($B$5:$H$5)</f>
        <v>0.7157894736842103</v>
      </c>
    </row>
    <row r="6" spans="1:11" ht="12.75">
      <c r="A6" s="1" t="s">
        <v>4</v>
      </c>
      <c r="I6" s="3" t="s">
        <v>5</v>
      </c>
      <c r="J6" s="3" t="s">
        <v>6</v>
      </c>
      <c r="K6" s="3" t="s">
        <v>7</v>
      </c>
    </row>
    <row r="7" spans="1:11" ht="12.75">
      <c r="A7" s="1" t="s">
        <v>16</v>
      </c>
      <c r="B7">
        <v>-15</v>
      </c>
      <c r="C7">
        <v>-10</v>
      </c>
      <c r="D7">
        <v>-10</v>
      </c>
      <c r="E7">
        <v>85</v>
      </c>
      <c r="F7">
        <v>-8000000</v>
      </c>
      <c r="G7">
        <v>-2500000</v>
      </c>
      <c r="H7">
        <v>-300</v>
      </c>
      <c r="I7" s="2">
        <f>SUMPRODUCT($B$4:$H$4,B7:H7)</f>
        <v>-0.2842105263157897</v>
      </c>
      <c r="J7">
        <v>0</v>
      </c>
      <c r="K7" s="4">
        <f>J7-I7</f>
        <v>0.2842105263157897</v>
      </c>
    </row>
    <row r="8" spans="1:11" ht="12.75">
      <c r="A8" s="1" t="s">
        <v>17</v>
      </c>
      <c r="B8">
        <v>-20</v>
      </c>
      <c r="C8">
        <v>-15</v>
      </c>
      <c r="D8">
        <v>-20</v>
      </c>
      <c r="E8">
        <v>80</v>
      </c>
      <c r="F8">
        <v>-10000000</v>
      </c>
      <c r="G8">
        <v>-3000000</v>
      </c>
      <c r="H8">
        <v>-400</v>
      </c>
      <c r="I8" s="2">
        <f>SUMPRODUCT($B$4:$H$4,B8:H8)</f>
        <v>-0.5263157894736845</v>
      </c>
      <c r="J8">
        <v>0</v>
      </c>
      <c r="K8" s="4">
        <f>J8-I8</f>
        <v>0.5263157894736845</v>
      </c>
    </row>
    <row r="9" spans="1:11" ht="12.75">
      <c r="A9" s="1" t="s">
        <v>18</v>
      </c>
      <c r="B9">
        <v>-7</v>
      </c>
      <c r="C9">
        <v>-5</v>
      </c>
      <c r="D9">
        <v>-5</v>
      </c>
      <c r="E9">
        <v>95</v>
      </c>
      <c r="F9">
        <v>-6000000</v>
      </c>
      <c r="G9">
        <v>-2000000</v>
      </c>
      <c r="H9">
        <v>-200</v>
      </c>
      <c r="I9" s="2">
        <f>SUMPRODUCT($B$4:$H$4,B9:H9)</f>
        <v>-2.220446049250313E-16</v>
      </c>
      <c r="J9">
        <v>0</v>
      </c>
      <c r="K9" s="4">
        <f>J9-I9</f>
        <v>2.220446049250313E-16</v>
      </c>
    </row>
    <row r="10" spans="1:11" ht="12.75">
      <c r="A10" s="1" t="s">
        <v>19</v>
      </c>
      <c r="F10">
        <v>8000000</v>
      </c>
      <c r="G10">
        <v>2500000</v>
      </c>
      <c r="H10">
        <v>300</v>
      </c>
      <c r="I10" s="2">
        <f>SUMPRODUCT($B$4:$H$4,B10:H10)</f>
        <v>1</v>
      </c>
      <c r="J10">
        <v>1</v>
      </c>
      <c r="K10" s="4">
        <f>J10-I10</f>
        <v>0</v>
      </c>
    </row>
    <row r="11" spans="1:11" ht="12.75">
      <c r="A11" s="1"/>
      <c r="I11" s="2"/>
      <c r="K11" s="4"/>
    </row>
    <row r="12" spans="1:11" ht="12.75">
      <c r="A12" s="1"/>
      <c r="I12" s="2"/>
      <c r="K12" s="4"/>
    </row>
    <row r="13" spans="1:11" ht="12.75">
      <c r="A13" s="1" t="s">
        <v>22</v>
      </c>
      <c r="I13" s="2"/>
      <c r="K13" s="4"/>
    </row>
    <row r="14" spans="1:11" ht="12.75">
      <c r="A14" s="1"/>
      <c r="I14" s="2"/>
      <c r="K14" s="4"/>
    </row>
    <row r="15" spans="1:11" ht="12.75">
      <c r="A15" s="1"/>
      <c r="I15" s="2"/>
      <c r="K15" s="4"/>
    </row>
    <row r="16" spans="1:11" ht="12.75">
      <c r="A16" s="1"/>
      <c r="I16" s="2"/>
      <c r="K16" s="4"/>
    </row>
    <row r="17" spans="1:11" ht="12.75">
      <c r="A17" s="1"/>
      <c r="I17" s="2"/>
      <c r="K17" s="4"/>
    </row>
    <row r="18" spans="1:11" ht="12.75">
      <c r="A18" s="1"/>
      <c r="I18" s="2"/>
      <c r="K18" s="4"/>
    </row>
    <row r="19" spans="1:11" ht="12.75">
      <c r="A19" s="1"/>
      <c r="I19" s="2"/>
      <c r="K19" s="4"/>
    </row>
    <row r="20" spans="1:11" ht="12.75">
      <c r="A20" s="1"/>
      <c r="I20" s="2"/>
      <c r="K20" s="4"/>
    </row>
    <row r="21" spans="1:11" ht="12.75">
      <c r="A21" s="1"/>
      <c r="I21" s="2"/>
      <c r="K21" s="4"/>
    </row>
    <row r="22" spans="1:11" ht="12.75">
      <c r="A22" s="1"/>
      <c r="I22" s="2"/>
      <c r="K22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1" sqref="B1"/>
    </sheetView>
  </sheetViews>
  <sheetFormatPr defaultColWidth="9.140625" defaultRowHeight="12.75"/>
  <cols>
    <col min="1" max="1" width="21.421875" style="0" bestFit="1" customWidth="1"/>
    <col min="6" max="6" width="12.140625" style="0" bestFit="1" customWidth="1"/>
  </cols>
  <sheetData>
    <row r="1" spans="1:2" ht="12.75">
      <c r="A1" s="1" t="s">
        <v>20</v>
      </c>
      <c r="B1" s="1"/>
    </row>
    <row r="2" spans="2:8" ht="12.75"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5" ht="12.75">
      <c r="A3" s="1" t="s">
        <v>0</v>
      </c>
      <c r="B3">
        <v>-20</v>
      </c>
      <c r="C3">
        <v>-15</v>
      </c>
      <c r="D3">
        <v>-20</v>
      </c>
      <c r="E3">
        <v>80</v>
      </c>
    </row>
    <row r="4" spans="1:9" ht="12.75">
      <c r="A4" s="1" t="s">
        <v>1</v>
      </c>
      <c r="B4">
        <v>0</v>
      </c>
      <c r="C4">
        <v>0</v>
      </c>
      <c r="D4">
        <v>0</v>
      </c>
      <c r="E4">
        <v>0.007017543859649131</v>
      </c>
      <c r="F4">
        <v>0</v>
      </c>
      <c r="G4" s="2">
        <v>3.3333333333333335E-07</v>
      </c>
      <c r="H4">
        <v>0</v>
      </c>
      <c r="I4" s="1" t="s">
        <v>2</v>
      </c>
    </row>
    <row r="5" spans="1:9" ht="12.75">
      <c r="A5" s="1" t="s">
        <v>3</v>
      </c>
      <c r="B5" s="2">
        <f>B3*B4</f>
        <v>0</v>
      </c>
      <c r="C5" s="2">
        <f aca="true" t="shared" si="0" ref="C5:H5">C3*C4</f>
        <v>0</v>
      </c>
      <c r="D5" s="2">
        <f t="shared" si="0"/>
        <v>0</v>
      </c>
      <c r="E5" s="2">
        <f t="shared" si="0"/>
        <v>0.5614035087719305</v>
      </c>
      <c r="F5" s="2">
        <f t="shared" si="0"/>
        <v>0</v>
      </c>
      <c r="G5" s="2">
        <f t="shared" si="0"/>
        <v>0</v>
      </c>
      <c r="H5" s="2">
        <f t="shared" si="0"/>
        <v>0</v>
      </c>
      <c r="I5">
        <f>SUM($B$5:$H$5)</f>
        <v>0.5614035087719305</v>
      </c>
    </row>
    <row r="6" spans="1:11" ht="12.75">
      <c r="A6" s="1" t="s">
        <v>4</v>
      </c>
      <c r="I6" s="3" t="s">
        <v>5</v>
      </c>
      <c r="J6" s="3" t="s">
        <v>6</v>
      </c>
      <c r="K6" s="3" t="s">
        <v>7</v>
      </c>
    </row>
    <row r="7" spans="1:11" ht="12.75">
      <c r="A7" s="1" t="s">
        <v>16</v>
      </c>
      <c r="B7">
        <v>-15</v>
      </c>
      <c r="C7">
        <v>-10</v>
      </c>
      <c r="D7">
        <v>-10</v>
      </c>
      <c r="E7">
        <v>85</v>
      </c>
      <c r="F7">
        <v>-8000000</v>
      </c>
      <c r="G7">
        <v>-2500000</v>
      </c>
      <c r="H7">
        <v>-300</v>
      </c>
      <c r="I7" s="2">
        <f>SUMPRODUCT($B$4:$H$4,B7:H7)</f>
        <v>-0.2368421052631573</v>
      </c>
      <c r="J7">
        <v>0</v>
      </c>
      <c r="K7" s="4">
        <f>J7-I7</f>
        <v>0.2368421052631573</v>
      </c>
    </row>
    <row r="8" spans="1:11" ht="12.75">
      <c r="A8" s="1" t="s">
        <v>17</v>
      </c>
      <c r="B8">
        <v>-20</v>
      </c>
      <c r="C8">
        <v>-15</v>
      </c>
      <c r="D8">
        <v>-20</v>
      </c>
      <c r="E8">
        <v>80</v>
      </c>
      <c r="F8" s="2">
        <v>-10000000</v>
      </c>
      <c r="G8">
        <v>-3000000</v>
      </c>
      <c r="H8">
        <v>-400</v>
      </c>
      <c r="I8" s="2">
        <f>SUMPRODUCT($B$4:$H$4,B8:H8)</f>
        <v>-0.43859649122806954</v>
      </c>
      <c r="J8">
        <v>0</v>
      </c>
      <c r="K8" s="4">
        <f>J8-I8</f>
        <v>0.43859649122806954</v>
      </c>
    </row>
    <row r="9" spans="1:11" ht="12.75">
      <c r="A9" s="1" t="s">
        <v>18</v>
      </c>
      <c r="B9">
        <v>-7</v>
      </c>
      <c r="C9">
        <v>-5</v>
      </c>
      <c r="D9">
        <v>-5</v>
      </c>
      <c r="E9">
        <v>95</v>
      </c>
      <c r="F9">
        <v>-6000000</v>
      </c>
      <c r="G9">
        <v>-2000000</v>
      </c>
      <c r="H9">
        <v>-200</v>
      </c>
      <c r="I9" s="2">
        <f>SUMPRODUCT($B$4:$H$4,B9:H9)</f>
        <v>6.661338147750939E-16</v>
      </c>
      <c r="J9">
        <v>0</v>
      </c>
      <c r="K9" s="4">
        <f>J9-I9</f>
        <v>-6.661338147750939E-16</v>
      </c>
    </row>
    <row r="10" spans="1:11" ht="12.75">
      <c r="A10" s="1" t="s">
        <v>19</v>
      </c>
      <c r="F10">
        <v>10000000</v>
      </c>
      <c r="G10">
        <v>3000000</v>
      </c>
      <c r="H10">
        <v>400</v>
      </c>
      <c r="I10" s="2">
        <f>SUMPRODUCT($B$4:$H$4,B10:H10)</f>
        <v>1</v>
      </c>
      <c r="J10">
        <v>1</v>
      </c>
      <c r="K10" s="4">
        <f>J10-I10</f>
        <v>0</v>
      </c>
    </row>
    <row r="13" ht="12.75">
      <c r="A13" s="1" t="s">
        <v>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1" sqref="B1"/>
    </sheetView>
  </sheetViews>
  <sheetFormatPr defaultColWidth="9.140625" defaultRowHeight="12.75"/>
  <cols>
    <col min="1" max="1" width="21.421875" style="0" bestFit="1" customWidth="1"/>
    <col min="6" max="6" width="12.140625" style="0" bestFit="1" customWidth="1"/>
  </cols>
  <sheetData>
    <row r="1" spans="1:2" ht="12.75">
      <c r="A1" s="1" t="s">
        <v>21</v>
      </c>
      <c r="B1" s="1"/>
    </row>
    <row r="2" spans="2:8" ht="12.75"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5" ht="12.75">
      <c r="A3" s="1" t="s">
        <v>0</v>
      </c>
      <c r="B3">
        <v>-7</v>
      </c>
      <c r="C3">
        <v>-5</v>
      </c>
      <c r="D3">
        <v>-5</v>
      </c>
      <c r="E3">
        <v>95</v>
      </c>
    </row>
    <row r="4" spans="1:9" ht="12.75">
      <c r="A4" s="1" t="s">
        <v>1</v>
      </c>
      <c r="B4">
        <v>0</v>
      </c>
      <c r="C4">
        <v>0</v>
      </c>
      <c r="D4">
        <v>0</v>
      </c>
      <c r="E4">
        <v>0.010526315789473661</v>
      </c>
      <c r="F4">
        <v>0</v>
      </c>
      <c r="G4" s="2">
        <v>5E-07</v>
      </c>
      <c r="H4">
        <v>0</v>
      </c>
      <c r="I4" s="1" t="s">
        <v>2</v>
      </c>
    </row>
    <row r="5" spans="1:9" ht="12.75">
      <c r="A5" s="1" t="s">
        <v>3</v>
      </c>
      <c r="B5" s="2">
        <f>B3*B4</f>
        <v>0</v>
      </c>
      <c r="C5" s="2">
        <f aca="true" t="shared" si="0" ref="C5:H5">C3*C4</f>
        <v>0</v>
      </c>
      <c r="D5" s="2">
        <f t="shared" si="0"/>
        <v>0</v>
      </c>
      <c r="E5" s="2">
        <f t="shared" si="0"/>
        <v>0.9999999999999978</v>
      </c>
      <c r="F5" s="2">
        <f t="shared" si="0"/>
        <v>0</v>
      </c>
      <c r="G5" s="2">
        <f t="shared" si="0"/>
        <v>0</v>
      </c>
      <c r="H5" s="2">
        <f t="shared" si="0"/>
        <v>0</v>
      </c>
      <c r="I5">
        <f>SUM($B$5:$H$5)</f>
        <v>0.9999999999999978</v>
      </c>
    </row>
    <row r="6" spans="1:11" ht="12.75">
      <c r="A6" s="1" t="s">
        <v>4</v>
      </c>
      <c r="I6" s="3" t="s">
        <v>5</v>
      </c>
      <c r="J6" s="3" t="s">
        <v>6</v>
      </c>
      <c r="K6" s="3" t="s">
        <v>7</v>
      </c>
    </row>
    <row r="7" spans="1:11" ht="12.75">
      <c r="A7" s="1" t="s">
        <v>16</v>
      </c>
      <c r="B7">
        <v>-15</v>
      </c>
      <c r="C7">
        <v>-10</v>
      </c>
      <c r="D7">
        <v>-10</v>
      </c>
      <c r="E7">
        <v>85</v>
      </c>
      <c r="F7">
        <v>-8000000</v>
      </c>
      <c r="G7">
        <v>-2500000</v>
      </c>
      <c r="H7">
        <v>-300</v>
      </c>
      <c r="I7" s="2">
        <f>SUMPRODUCT($B$4:$H$4,B7:H7)</f>
        <v>-0.3552631578947387</v>
      </c>
      <c r="J7">
        <v>0</v>
      </c>
      <c r="K7" s="4">
        <f>J7-I7</f>
        <v>0.3552631578947387</v>
      </c>
    </row>
    <row r="8" spans="1:11" ht="12.75">
      <c r="A8" s="1" t="s">
        <v>17</v>
      </c>
      <c r="B8">
        <v>-20</v>
      </c>
      <c r="C8">
        <v>-15</v>
      </c>
      <c r="D8">
        <v>-20</v>
      </c>
      <c r="E8">
        <v>80</v>
      </c>
      <c r="F8" s="2">
        <v>-10000000</v>
      </c>
      <c r="G8">
        <v>-3000000</v>
      </c>
      <c r="H8">
        <v>-400</v>
      </c>
      <c r="I8" s="2">
        <f>SUMPRODUCT($B$4:$H$4,B8:H8)</f>
        <v>-0.6578947368421071</v>
      </c>
      <c r="J8">
        <v>0</v>
      </c>
      <c r="K8" s="4">
        <f>J8-I8</f>
        <v>0.6578947368421071</v>
      </c>
    </row>
    <row r="9" spans="1:11" ht="12.75">
      <c r="A9" s="1" t="s">
        <v>18</v>
      </c>
      <c r="B9">
        <v>-7</v>
      </c>
      <c r="C9">
        <v>-5</v>
      </c>
      <c r="D9">
        <v>-5</v>
      </c>
      <c r="E9">
        <v>95</v>
      </c>
      <c r="F9">
        <v>-6000000</v>
      </c>
      <c r="G9">
        <v>-2000000</v>
      </c>
      <c r="H9">
        <v>-200</v>
      </c>
      <c r="I9" s="2">
        <f>SUMPRODUCT($B$4:$H$4,B9:H9)</f>
        <v>-2.220446049250313E-15</v>
      </c>
      <c r="J9">
        <v>0</v>
      </c>
      <c r="K9" s="4">
        <f>J9-I9</f>
        <v>2.220446049250313E-15</v>
      </c>
    </row>
    <row r="10" spans="1:11" ht="12.75">
      <c r="A10" s="1" t="s">
        <v>19</v>
      </c>
      <c r="F10">
        <v>6000000</v>
      </c>
      <c r="G10">
        <v>2000000</v>
      </c>
      <c r="H10">
        <v>200</v>
      </c>
      <c r="I10" s="2">
        <f>SUMPRODUCT($B$4:$H$4,B10:H10)</f>
        <v>1</v>
      </c>
      <c r="J10">
        <v>1</v>
      </c>
      <c r="K10" s="4">
        <f>J10-I10</f>
        <v>0</v>
      </c>
    </row>
    <row r="13" ht="12.75">
      <c r="A13" s="1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MHE</cp:lastModifiedBy>
  <dcterms:created xsi:type="dcterms:W3CDTF">2005-03-18T17:02:13Z</dcterms:created>
  <dcterms:modified xsi:type="dcterms:W3CDTF">2005-11-04T21:36:00Z</dcterms:modified>
  <cp:category/>
  <cp:version/>
  <cp:contentType/>
  <cp:contentStatus/>
</cp:coreProperties>
</file>