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firstSheet="1" activeTab="3"/>
  </bookViews>
  <sheets>
    <sheet name="Answer Report 1" sheetId="1" r:id="rId1"/>
    <sheet name="Sensitivity Report, Example 4-5" sheetId="2" r:id="rId2"/>
    <sheet name="Answer Report Example 4-5" sheetId="3" r:id="rId3"/>
    <sheet name="Example 4-5" sheetId="4" r:id="rId4"/>
  </sheets>
  <definedNames>
    <definedName name="solver_adj" localSheetId="3" hidden="1">'Example 4-5'!$B$5:$E$5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bd" localSheetId="3" hidden="1">2</definedName>
    <definedName name="solver_itr" localSheetId="3" hidden="1">1000</definedName>
    <definedName name="solver_lhs1" localSheetId="3" hidden="1">'Example 4-5'!$B$5:$E$5</definedName>
    <definedName name="solver_lhs2" localSheetId="3" hidden="1">'Example 4-5'!$F$13</definedName>
    <definedName name="solver_lhs3" localSheetId="3" hidden="1">'Example 4-5'!$F$14:$F$15</definedName>
    <definedName name="solver_lhs4" localSheetId="3" hidden="1">'Example 4-5'!$F$8:$F$12</definedName>
    <definedName name="solver_lhs5" localSheetId="3" hidden="1">'Example 4-5'!$F$8:$F$14</definedName>
    <definedName name="solver_lhs6" localSheetId="3" hidden="1">'Example 4-5'!$F$8:$F$14</definedName>
    <definedName name="solver_lin" localSheetId="3" hidden="1">1</definedName>
    <definedName name="solver_loc" localSheetId="3" hidden="1">1</definedName>
    <definedName name="solver_lva" localSheetId="3" hidden="1">2</definedName>
    <definedName name="solver_mip" localSheetId="3" hidden="1">5000</definedName>
    <definedName name="solver_mni" localSheetId="3" hidden="1">30</definedName>
    <definedName name="solver_mrt" localSheetId="3" hidden="1">0.075</definedName>
    <definedName name="solver_neg" localSheetId="3" hidden="1">2</definedName>
    <definedName name="solver_nod" localSheetId="3" hidden="1">5000</definedName>
    <definedName name="solver_num" localSheetId="3" hidden="1">4</definedName>
    <definedName name="solver_nwt" localSheetId="3" hidden="1">1</definedName>
    <definedName name="solver_ofx" localSheetId="3" hidden="1">2</definedName>
    <definedName name="solver_opt" localSheetId="3" hidden="1">'Example 4-5'!$F$6</definedName>
    <definedName name="solver_piv" localSheetId="3" hidden="1">0.000001</definedName>
    <definedName name="solver_pre" localSheetId="3" hidden="1">0.000001</definedName>
    <definedName name="solver_pro" localSheetId="3" hidden="1">2</definedName>
    <definedName name="solver_rbv" localSheetId="3" hidden="1">1</definedName>
    <definedName name="solver_red" localSheetId="3" hidden="1">0.000001</definedName>
    <definedName name="solver_rel1" localSheetId="3" hidden="1">3</definedName>
    <definedName name="solver_rel2" localSheetId="3" hidden="1">3</definedName>
    <definedName name="solver_rel3" localSheetId="3" hidden="1">1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o" localSheetId="3" hidden="1">2</definedName>
    <definedName name="solver_rep" localSheetId="3" hidden="1">2</definedName>
    <definedName name="solver_rhs1" localSheetId="3" hidden="1">0</definedName>
    <definedName name="solver_rhs2" localSheetId="3" hidden="1">'Example 4-5'!$G$13</definedName>
    <definedName name="solver_rhs3" localSheetId="3" hidden="1">'Example 4-5'!$G$14:$G$15</definedName>
    <definedName name="solver_rhs4" localSheetId="3" hidden="1">'Example 4-5'!$G$8:$G$12</definedName>
    <definedName name="solver_rhs5" localSheetId="3" hidden="1">'Example 4-5'!$G$8:$G$14</definedName>
    <definedName name="solver_rhs6" localSheetId="3" hidden="1">'Example 4-5'!$G$8:$G$14</definedName>
    <definedName name="solver_rlx" localSheetId="3" hidden="1">2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std" localSheetId="3" hidden="1">1</definedName>
    <definedName name="solver_tim" localSheetId="3" hidden="1">100</definedName>
    <definedName name="solver_tol" localSheetId="3" hidden="1">0.0005</definedName>
    <definedName name="solver_typ" localSheetId="3" hidden="1">1</definedName>
    <definedName name="solver_val" localSheetId="3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<sst xmlns="http://schemas.openxmlformats.org/spreadsheetml/2006/main" count="157" uniqueCount="86">
  <si>
    <t>Total</t>
  </si>
  <si>
    <t>Budget constraint</t>
  </si>
  <si>
    <t>Limits</t>
  </si>
  <si>
    <t>Usage</t>
  </si>
  <si>
    <t>Leftover</t>
  </si>
  <si>
    <t>Long Last Appliance Sales Company</t>
  </si>
  <si>
    <t># of customers reached per advertisement</t>
  </si>
  <si>
    <t># od advertisments</t>
  </si>
  <si>
    <t>Total number of customers reached</t>
  </si>
  <si>
    <t>Radio</t>
  </si>
  <si>
    <t>TV</t>
  </si>
  <si>
    <t>Newspaper</t>
  </si>
  <si>
    <t>Direct-Mail</t>
  </si>
  <si>
    <t>Maximum exposure constraint</t>
  </si>
  <si>
    <t>40% max. radio advertisement constraint</t>
  </si>
  <si>
    <t>10% min. TV advertisement constraint</t>
  </si>
  <si>
    <t>Microsoft Excel 9.0 Answer Report</t>
  </si>
  <si>
    <t>Worksheet: [wrsht4-2.xls]Sheet1</t>
  </si>
  <si>
    <t>Report Created: 12/12/2003 8:47:41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</si>
  <si>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</si>
  <si>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</si>
  <si>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</si>
  <si>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</si>
  <si>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</si>
  <si>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</si>
  <si>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</si>
  <si>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</si>
  <si>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</si>
  <si>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</si>
  <si>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</si>
  <si>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$F$6</t>
  </si>
  <si>
    <t>Total number of customers reached Total</t>
  </si>
  <si>
    <t>$B$5</t>
  </si>
  <si>
    <t># od advertisments Radio</t>
  </si>
  <si>
    <t>$C$5</t>
  </si>
  <si>
    <t># od advertisments TV</t>
  </si>
  <si>
    <t>$D$5</t>
  </si>
  <si>
    <t># od advertisments Newspaper</t>
  </si>
  <si>
    <t>$E$5</t>
  </si>
  <si>
    <t># od advertisments Direct-Mail</t>
  </si>
  <si>
    <t>$F$13</t>
  </si>
  <si>
    <t>10% min. TV advertisement constraint Usage</t>
  </si>
  <si>
    <t>$F$13&gt;=$G$13</t>
  </si>
  <si>
    <t>Not Binding</t>
  </si>
  <si>
    <t>$F$14</t>
  </si>
  <si>
    <t>40% max. radio advertisement constraint Usage</t>
  </si>
  <si>
    <t>$F$14&lt;=$G$14</t>
  </si>
  <si>
    <t>$F$15</t>
  </si>
  <si>
    <t>50% restriction (combined cost of TV and dir.-mail) Usage</t>
  </si>
  <si>
    <t>$F$15&lt;=$G$15</t>
  </si>
  <si>
    <t>$F$8</t>
  </si>
  <si>
    <t>Budget constraint Usage</t>
  </si>
  <si>
    <t>$F$8&lt;=$G$8</t>
  </si>
  <si>
    <t>$F$9</t>
  </si>
  <si>
    <t>Maximum exposure constraint Usage</t>
  </si>
  <si>
    <t>$F$9&lt;=$G$9</t>
  </si>
  <si>
    <t>Binding</t>
  </si>
  <si>
    <t>$F$10</t>
  </si>
  <si>
    <t>$F$10&lt;=$G$10</t>
  </si>
  <si>
    <t>$F$11</t>
  </si>
  <si>
    <t>$F$11&lt;=$G$11</t>
  </si>
  <si>
    <t>$F$12</t>
  </si>
  <si>
    <t>$F$12&lt;=$G$12</t>
  </si>
  <si>
    <t>$B$5&gt;=0</t>
  </si>
  <si>
    <t>$C$5&gt;=0</t>
  </si>
  <si>
    <t>$D$5&gt;=0</t>
  </si>
  <si>
    <t>$E$5&gt;=0</t>
  </si>
  <si>
    <t>Microsoft Excel 9.0 Sensitivity Report</t>
  </si>
  <si>
    <t>Report Created: 12/12/2003 11:14:22 AM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</si>
  <si>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</si>
  <si>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</si>
  <si>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</si>
  <si>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</si>
  <si>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</si>
  <si>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</si>
  <si>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</si>
  <si>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</si>
  <si>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</si>
  <si>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</si>
  <si>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</si>
  <si>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</si>
  <si>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</si>
  <si>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50% restriction (combined cost of TV and DM)</t>
  </si>
  <si>
    <t>Example 4-5</t>
  </si>
  <si>
    <t>Sensitivity Report, Example 4-5</t>
  </si>
  <si>
    <t>Answer Report, Example 4-5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</si>
</sst>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.28125" style="0" customWidth="1"/>
    <col min="2" max="2" width="6.140625" style="0" bestFit="1" customWidth="1"/>
    <col min="3" max="3" width="50.0039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19</v>
      </c>
    </row>
    <row r="7" spans="2:5" ht="13.5" thickBot="1">
      <c r="B7" s="4"/>
      <c r="C7" s="4"/>
      <c r="D7" s="4"/>
      <c r="E7" s="4"/>
    </row>
    <row r="8" spans="2:5" ht="13.5" thickBot="1">
      <c r="B8" s="3"/>
      <c r="C8" s="3"/>
      <c r="D8" s="6"/>
      <c r="E8" s="6"/>
    </row>
    <row r="11" ht="13.5" thickBot="1">
      <c r="A11" t="s">
        <v>24</v>
      </c>
    </row>
    <row r="12" spans="2:5" ht="13.5" thickBot="1">
      <c r="B12" s="4"/>
      <c r="C12" s="4"/>
      <c r="D12" s="4"/>
      <c r="E12" s="4"/>
    </row>
    <row r="13" spans="2:5" ht="12.75">
      <c r="B13" s="5"/>
      <c r="C13" s="5"/>
      <c r="D13" s="7"/>
      <c r="E13" s="7"/>
    </row>
    <row r="14" spans="2:5" ht="12.75">
      <c r="B14" s="5"/>
      <c r="C14" s="5"/>
      <c r="D14" s="7"/>
      <c r="E14" s="7"/>
    </row>
    <row r="15" spans="2:5" ht="12.75">
      <c r="B15" s="5"/>
      <c r="C15" s="5"/>
      <c r="D15" s="7"/>
      <c r="E15" s="7"/>
    </row>
    <row r="16" spans="2:5" ht="13.5" thickBot="1">
      <c r="B16" s="3"/>
      <c r="C16" s="3"/>
      <c r="D16" s="6"/>
      <c r="E16" s="6"/>
    </row>
    <row r="19" ht="13.5" thickBot="1">
      <c r="A19" t="s">
        <v>25</v>
      </c>
    </row>
    <row r="20" spans="2:7" ht="13.5" thickBot="1">
      <c r="B20" s="4"/>
      <c r="C20" s="4"/>
      <c r="D20" s="4"/>
      <c r="E20" s="4"/>
      <c r="F20" s="4"/>
      <c r="G20" s="4"/>
    </row>
    <row r="21" spans="2:7" ht="12.75">
      <c r="B21" s="5"/>
      <c r="C21" s="5"/>
      <c r="D21" s="7"/>
      <c r="E21" s="5"/>
      <c r="F21" s="5"/>
      <c r="G21" s="7"/>
    </row>
    <row r="22" spans="2:7" ht="12.75">
      <c r="B22" s="5"/>
      <c r="C22" s="5"/>
      <c r="D22" s="7"/>
      <c r="E22" s="5"/>
      <c r="F22" s="5"/>
      <c r="G22" s="5"/>
    </row>
    <row r="23" spans="2:7" ht="12.75">
      <c r="B23" s="5"/>
      <c r="C23" s="5"/>
      <c r="D23" s="7"/>
      <c r="E23" s="5"/>
      <c r="F23" s="5"/>
      <c r="G23" s="5"/>
    </row>
    <row r="24" spans="2:7" ht="12.75">
      <c r="B24" s="5"/>
      <c r="C24" s="5"/>
      <c r="D24" s="7"/>
      <c r="E24" s="5"/>
      <c r="F24" s="5"/>
      <c r="G24" s="5"/>
    </row>
    <row r="25" spans="2:7" ht="12.75">
      <c r="B25" s="5"/>
      <c r="C25" s="5"/>
      <c r="D25" s="7"/>
      <c r="E25" s="5"/>
      <c r="F25" s="5"/>
      <c r="G25" s="5"/>
    </row>
    <row r="26" spans="2:7" ht="12.75">
      <c r="B26" s="5"/>
      <c r="C26" s="5"/>
      <c r="D26" s="7"/>
      <c r="E26" s="5"/>
      <c r="F26" s="5"/>
      <c r="G26" s="5"/>
    </row>
    <row r="27" spans="2:7" ht="12.75">
      <c r="B27" s="5"/>
      <c r="C27" s="5"/>
      <c r="D27" s="7"/>
      <c r="E27" s="5"/>
      <c r="F27" s="5"/>
      <c r="G27" s="5"/>
    </row>
    <row r="28" spans="2:7" ht="12.75">
      <c r="B28" s="5"/>
      <c r="C28" s="5"/>
      <c r="D28" s="7"/>
      <c r="E28" s="5"/>
      <c r="F28" s="5"/>
      <c r="G28" s="5"/>
    </row>
    <row r="29" spans="2:7" ht="12.75">
      <c r="B29" s="5"/>
      <c r="C29" s="5"/>
      <c r="D29" s="7"/>
      <c r="E29" s="5"/>
      <c r="F29" s="5"/>
      <c r="G29" s="7"/>
    </row>
    <row r="30" spans="2:7" ht="12.75">
      <c r="B30" s="5"/>
      <c r="C30" s="5"/>
      <c r="D30" s="7"/>
      <c r="E30" s="5"/>
      <c r="F30" s="5"/>
      <c r="G30" s="7"/>
    </row>
    <row r="31" spans="2:7" ht="12.75">
      <c r="B31" s="5"/>
      <c r="C31" s="5"/>
      <c r="D31" s="7"/>
      <c r="E31" s="5"/>
      <c r="F31" s="5"/>
      <c r="G31" s="7"/>
    </row>
    <row r="32" spans="2:7" ht="13.5" thickBot="1">
      <c r="B32" s="3"/>
      <c r="C32" s="3"/>
      <c r="D32" s="6"/>
      <c r="E32" s="3"/>
      <c r="F32" s="3"/>
      <c r="G3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.28125" style="0" customWidth="1"/>
    <col min="2" max="2" width="6.140625" style="0" bestFit="1" customWidth="1"/>
    <col min="3" max="3" width="50.00390625" style="0" bestFit="1" customWidth="1"/>
    <col min="4" max="5" width="12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67</v>
      </c>
    </row>
    <row r="2" ht="12.75">
      <c r="A2" s="1" t="s">
        <v>17</v>
      </c>
    </row>
    <row r="3" ht="12.75">
      <c r="A3" s="1" t="s">
        <v>68</v>
      </c>
    </row>
    <row r="6" ht="13.5" thickBot="1">
      <c r="A6" t="s">
        <v>24</v>
      </c>
    </row>
    <row r="7" spans="2:8" ht="12.75">
      <c r="B7" s="8"/>
      <c r="C7" s="8"/>
      <c r="D7" s="8" t="s">
        <v>69</v>
      </c>
      <c r="E7" s="8" t="s">
        <v>71</v>
      </c>
      <c r="F7" s="8" t="s">
        <v>73</v>
      </c>
      <c r="G7" s="8" t="s">
        <v>75</v>
      </c>
      <c r="H7" s="8" t="s">
        <v>75</v>
      </c>
    </row>
    <row r="8" spans="2:8" ht="13.5" thickBot="1">
      <c r="B8" s="9" t="s">
        <v>20</v>
      </c>
      <c r="C8" s="9" t="s">
        <v>21</v>
      </c>
      <c r="D8" s="9" t="s">
        <v>70</v>
      </c>
      <c r="E8" s="9" t="s">
        <v>72</v>
      </c>
      <c r="F8" s="9" t="s">
        <v>74</v>
      </c>
      <c r="G8" s="9" t="s">
        <v>76</v>
      </c>
      <c r="H8" s="9" t="s">
        <v>77</v>
      </c>
    </row>
    <row r="9" spans="2:8" ht="12.75">
      <c r="B9" s="5" t="s">
        <v>32</v>
      </c>
      <c r="C9" s="5" t="s">
        <v>33</v>
      </c>
      <c r="D9" s="7">
        <v>25.714285714285715</v>
      </c>
      <c r="E9" s="7">
        <v>0</v>
      </c>
      <c r="F9" s="5">
        <v>7000</v>
      </c>
      <c r="G9" s="5">
        <v>2000</v>
      </c>
      <c r="H9" s="5">
        <v>7000</v>
      </c>
    </row>
    <row r="10" spans="2:8" ht="12.75">
      <c r="B10" s="5" t="s">
        <v>34</v>
      </c>
      <c r="C10" s="5" t="s">
        <v>35</v>
      </c>
      <c r="D10" s="7">
        <v>21.333333333333336</v>
      </c>
      <c r="E10" s="7">
        <v>0</v>
      </c>
      <c r="F10" s="5">
        <v>50000</v>
      </c>
      <c r="G10" s="5">
        <v>1000.0000000000073</v>
      </c>
      <c r="H10" s="5">
        <v>14000</v>
      </c>
    </row>
    <row r="11" spans="2:8" ht="12.75">
      <c r="B11" s="5" t="s">
        <v>36</v>
      </c>
      <c r="C11" s="5" t="s">
        <v>37</v>
      </c>
      <c r="D11" s="7">
        <v>30</v>
      </c>
      <c r="E11" s="7">
        <v>0</v>
      </c>
      <c r="F11" s="5">
        <v>18000</v>
      </c>
      <c r="G11" s="5">
        <v>1E+30</v>
      </c>
      <c r="H11" s="5">
        <v>4000</v>
      </c>
    </row>
    <row r="12" spans="2:8" ht="13.5" thickBot="1">
      <c r="B12" s="3" t="s">
        <v>38</v>
      </c>
      <c r="C12" s="3" t="s">
        <v>39</v>
      </c>
      <c r="D12" s="6">
        <v>18</v>
      </c>
      <c r="E12" s="6">
        <v>0</v>
      </c>
      <c r="F12" s="3">
        <v>34000</v>
      </c>
      <c r="G12" s="3">
        <v>1E+30</v>
      </c>
      <c r="H12" s="3">
        <v>666.6666666666715</v>
      </c>
    </row>
    <row r="14" ht="13.5" thickBot="1">
      <c r="A14" t="s">
        <v>25</v>
      </c>
    </row>
    <row r="15" spans="2:8" ht="12.75">
      <c r="B15" s="8"/>
      <c r="C15" s="8"/>
      <c r="D15" s="8" t="s">
        <v>69</v>
      </c>
      <c r="E15" s="8" t="s">
        <v>78</v>
      </c>
      <c r="F15" s="8" t="s">
        <v>80</v>
      </c>
      <c r="G15" s="8" t="s">
        <v>75</v>
      </c>
      <c r="H15" s="8" t="s">
        <v>75</v>
      </c>
    </row>
    <row r="16" spans="2:8" ht="13.5" thickBot="1">
      <c r="B16" s="9" t="s">
        <v>20</v>
      </c>
      <c r="C16" s="9" t="s">
        <v>21</v>
      </c>
      <c r="D16" s="9" t="s">
        <v>70</v>
      </c>
      <c r="E16" s="9" t="s">
        <v>79</v>
      </c>
      <c r="F16" s="9" t="s">
        <v>81</v>
      </c>
      <c r="G16" s="9" t="s">
        <v>76</v>
      </c>
      <c r="H16" s="9" t="s">
        <v>77</v>
      </c>
    </row>
    <row r="17" spans="2:8" ht="12.75">
      <c r="B17" s="5" t="s">
        <v>40</v>
      </c>
      <c r="C17" s="5" t="s">
        <v>41</v>
      </c>
      <c r="D17" s="7">
        <v>11.82857142857143</v>
      </c>
      <c r="E17" s="7">
        <v>0</v>
      </c>
      <c r="F17" s="5">
        <v>0</v>
      </c>
      <c r="G17" s="5">
        <v>11.828571428571431</v>
      </c>
      <c r="H17" s="5">
        <v>1E+30</v>
      </c>
    </row>
    <row r="18" spans="2:8" ht="12.75">
      <c r="B18" s="5" t="s">
        <v>44</v>
      </c>
      <c r="C18" s="5" t="s">
        <v>45</v>
      </c>
      <c r="D18" s="7">
        <v>-12.304761904761907</v>
      </c>
      <c r="E18" s="7">
        <v>0</v>
      </c>
      <c r="F18" s="5">
        <v>0</v>
      </c>
      <c r="G18" s="5">
        <v>1E+30</v>
      </c>
      <c r="H18" s="5">
        <v>12.304761904761907</v>
      </c>
    </row>
    <row r="19" spans="2:8" ht="12.75">
      <c r="B19" s="5" t="s">
        <v>47</v>
      </c>
      <c r="C19" s="5" t="s">
        <v>48</v>
      </c>
      <c r="D19" s="7">
        <v>60000</v>
      </c>
      <c r="E19" s="7">
        <v>7.777777777777776</v>
      </c>
      <c r="F19" s="5">
        <v>60000</v>
      </c>
      <c r="G19" s="5">
        <v>6599.999999999991</v>
      </c>
      <c r="H19" s="5">
        <v>3250</v>
      </c>
    </row>
    <row r="20" spans="2:8" ht="12.75">
      <c r="B20" s="5" t="s">
        <v>50</v>
      </c>
      <c r="C20" s="5" t="s">
        <v>51</v>
      </c>
      <c r="D20" s="7">
        <v>90000</v>
      </c>
      <c r="E20" s="7">
        <v>20</v>
      </c>
      <c r="F20" s="5">
        <v>90000</v>
      </c>
      <c r="G20" s="5">
        <v>3250</v>
      </c>
      <c r="H20" s="5">
        <v>9000</v>
      </c>
    </row>
    <row r="21" spans="2:8" ht="12.75">
      <c r="B21" s="5" t="s">
        <v>53</v>
      </c>
      <c r="C21" s="5" t="s">
        <v>54</v>
      </c>
      <c r="D21" s="7">
        <v>25.714285714285715</v>
      </c>
      <c r="E21" s="7">
        <v>0</v>
      </c>
      <c r="F21" s="5">
        <v>35</v>
      </c>
      <c r="G21" s="5">
        <v>1E+30</v>
      </c>
      <c r="H21" s="5">
        <v>9.285714285714285</v>
      </c>
    </row>
    <row r="22" spans="2:8" ht="12.75">
      <c r="B22" s="5" t="s">
        <v>57</v>
      </c>
      <c r="C22" s="5" t="s">
        <v>54</v>
      </c>
      <c r="D22" s="7">
        <v>21.333333333333336</v>
      </c>
      <c r="E22" s="7">
        <v>0</v>
      </c>
      <c r="F22" s="5">
        <v>25</v>
      </c>
      <c r="G22" s="5">
        <v>1E+30</v>
      </c>
      <c r="H22" s="5">
        <v>3.6666666666666616</v>
      </c>
    </row>
    <row r="23" spans="2:8" ht="12.75">
      <c r="B23" s="5" t="s">
        <v>59</v>
      </c>
      <c r="C23" s="5" t="s">
        <v>54</v>
      </c>
      <c r="D23" s="7">
        <v>30</v>
      </c>
      <c r="E23" s="7">
        <v>4000</v>
      </c>
      <c r="F23" s="5">
        <v>30</v>
      </c>
      <c r="G23" s="5">
        <v>12.857142857142858</v>
      </c>
      <c r="H23" s="5">
        <v>4.642857142857142</v>
      </c>
    </row>
    <row r="24" spans="2:8" ht="13.5" thickBot="1">
      <c r="B24" s="3" t="s">
        <v>61</v>
      </c>
      <c r="C24" s="3" t="s">
        <v>54</v>
      </c>
      <c r="D24" s="6">
        <v>18</v>
      </c>
      <c r="E24" s="6">
        <v>666.6666666666715</v>
      </c>
      <c r="F24" s="3">
        <v>18</v>
      </c>
      <c r="G24" s="3">
        <v>16.897959183673475</v>
      </c>
      <c r="H24" s="3">
        <v>5.499999999999993</v>
      </c>
    </row>
    <row r="30" ht="12.75">
      <c r="C30" t="s">
        <v>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27" sqref="B27"/>
    </sheetView>
  </sheetViews>
  <sheetFormatPr defaultColWidth="9.140625" defaultRowHeight="12.75"/>
  <cols>
    <col min="1" max="1" width="6.140625" style="0" bestFit="1" customWidth="1"/>
    <col min="2" max="2" width="50.00390625" style="0" bestFit="1" customWidth="1"/>
    <col min="3" max="3" width="14.28125" style="0" bestFit="1" customWidth="1"/>
    <col min="4" max="4" width="14.00390625" style="0" bestFit="1" customWidth="1"/>
    <col min="5" max="5" width="10.57421875" style="0" bestFit="1" customWidth="1"/>
    <col min="6" max="6" width="12.00390625" style="0" bestFit="1" customWidth="1"/>
  </cols>
  <sheetData>
    <row r="1" spans="1:6" ht="13.5" thickBot="1">
      <c r="A1" s="10" t="s">
        <v>19</v>
      </c>
      <c r="B1" s="10"/>
      <c r="C1" s="11"/>
      <c r="D1" s="11"/>
      <c r="E1" s="11"/>
      <c r="F1" s="11"/>
    </row>
    <row r="2" spans="1:6" ht="12" customHeight="1" thickBot="1">
      <c r="A2" s="12" t="s">
        <v>20</v>
      </c>
      <c r="B2" s="12" t="s">
        <v>21</v>
      </c>
      <c r="C2" s="12" t="s">
        <v>22</v>
      </c>
      <c r="D2" s="12" t="s">
        <v>23</v>
      </c>
      <c r="E2" s="11"/>
      <c r="F2" s="11"/>
    </row>
    <row r="3" spans="1:6" ht="12" customHeight="1" thickBot="1">
      <c r="A3" s="13" t="s">
        <v>30</v>
      </c>
      <c r="B3" s="13" t="s">
        <v>31</v>
      </c>
      <c r="C3" s="14">
        <v>2398666.666666667</v>
      </c>
      <c r="D3" s="14">
        <v>2398666.666666667</v>
      </c>
      <c r="E3" s="11"/>
      <c r="F3" s="11"/>
    </row>
    <row r="4" spans="1:6" ht="12" customHeight="1" thickBot="1">
      <c r="A4" s="10" t="s">
        <v>24</v>
      </c>
      <c r="B4" s="10"/>
      <c r="C4" s="11"/>
      <c r="D4" s="11"/>
      <c r="E4" s="11"/>
      <c r="F4" s="11"/>
    </row>
    <row r="5" spans="1:6" ht="12" customHeight="1" thickBot="1">
      <c r="A5" s="12" t="s">
        <v>20</v>
      </c>
      <c r="B5" s="12" t="s">
        <v>21</v>
      </c>
      <c r="C5" s="12" t="s">
        <v>22</v>
      </c>
      <c r="D5" s="12" t="s">
        <v>23</v>
      </c>
      <c r="E5" s="11"/>
      <c r="F5" s="11"/>
    </row>
    <row r="6" spans="1:6" ht="12.75">
      <c r="A6" s="15" t="s">
        <v>32</v>
      </c>
      <c r="B6" s="15" t="s">
        <v>33</v>
      </c>
      <c r="C6" s="16">
        <v>25.714285714285715</v>
      </c>
      <c r="D6" s="16">
        <v>25.714285714285715</v>
      </c>
      <c r="E6" s="11"/>
      <c r="F6" s="11"/>
    </row>
    <row r="7" spans="1:6" ht="12.75">
      <c r="A7" s="15" t="s">
        <v>34</v>
      </c>
      <c r="B7" s="15" t="s">
        <v>35</v>
      </c>
      <c r="C7" s="16">
        <v>21.333333333333336</v>
      </c>
      <c r="D7" s="16">
        <v>21.333333333333336</v>
      </c>
      <c r="E7" s="11"/>
      <c r="F7" s="11"/>
    </row>
    <row r="8" spans="1:6" ht="12.75">
      <c r="A8" s="15" t="s">
        <v>36</v>
      </c>
      <c r="B8" s="15" t="s">
        <v>37</v>
      </c>
      <c r="C8" s="16">
        <v>30</v>
      </c>
      <c r="D8" s="16">
        <v>30</v>
      </c>
      <c r="E8" s="11"/>
      <c r="F8" s="11"/>
    </row>
    <row r="9" spans="1:6" ht="13.5" thickBot="1">
      <c r="A9" s="13" t="s">
        <v>38</v>
      </c>
      <c r="B9" s="13" t="s">
        <v>39</v>
      </c>
      <c r="C9" s="14">
        <v>18</v>
      </c>
      <c r="D9" s="14">
        <v>18</v>
      </c>
      <c r="E9" s="11"/>
      <c r="F9" s="11"/>
    </row>
    <row r="10" spans="1:6" ht="12" customHeight="1" thickBot="1">
      <c r="A10" s="10" t="s">
        <v>25</v>
      </c>
      <c r="B10" s="10"/>
      <c r="C10" s="11"/>
      <c r="D10" s="11"/>
      <c r="E10" s="11"/>
      <c r="F10" s="11"/>
    </row>
    <row r="11" spans="1:6" ht="11.25" customHeight="1" thickBot="1">
      <c r="A11" s="12" t="s">
        <v>20</v>
      </c>
      <c r="B11" s="12" t="s">
        <v>21</v>
      </c>
      <c r="C11" s="12" t="s">
        <v>26</v>
      </c>
      <c r="D11" s="12" t="s">
        <v>27</v>
      </c>
      <c r="E11" s="12" t="s">
        <v>28</v>
      </c>
      <c r="F11" s="12" t="s">
        <v>29</v>
      </c>
    </row>
    <row r="12" spans="1:6" ht="11.25" customHeight="1">
      <c r="A12" s="15" t="s">
        <v>40</v>
      </c>
      <c r="B12" s="15" t="s">
        <v>41</v>
      </c>
      <c r="C12" s="16">
        <v>11.82857142857143</v>
      </c>
      <c r="D12" s="15" t="s">
        <v>42</v>
      </c>
      <c r="E12" s="15" t="s">
        <v>43</v>
      </c>
      <c r="F12" s="16">
        <v>11.82857142857143</v>
      </c>
    </row>
    <row r="13" spans="1:6" ht="11.25" customHeight="1">
      <c r="A13" s="15" t="s">
        <v>44</v>
      </c>
      <c r="B13" s="15" t="s">
        <v>45</v>
      </c>
      <c r="C13" s="16">
        <v>-12.304761904761907</v>
      </c>
      <c r="D13" s="15" t="s">
        <v>46</v>
      </c>
      <c r="E13" s="15" t="s">
        <v>43</v>
      </c>
      <c r="F13" s="15">
        <v>12.304761904761907</v>
      </c>
    </row>
    <row r="14" spans="1:6" ht="11.25" customHeight="1">
      <c r="A14" s="15" t="s">
        <v>47</v>
      </c>
      <c r="B14" s="15" t="s">
        <v>48</v>
      </c>
      <c r="C14" s="16">
        <v>60000</v>
      </c>
      <c r="D14" s="15" t="s">
        <v>49</v>
      </c>
      <c r="E14" s="15" t="s">
        <v>56</v>
      </c>
      <c r="F14" s="15">
        <v>0</v>
      </c>
    </row>
    <row r="15" spans="1:6" ht="11.25" customHeight="1">
      <c r="A15" s="15" t="s">
        <v>50</v>
      </c>
      <c r="B15" s="15" t="s">
        <v>51</v>
      </c>
      <c r="C15" s="16">
        <v>90000</v>
      </c>
      <c r="D15" s="15" t="s">
        <v>52</v>
      </c>
      <c r="E15" s="15" t="s">
        <v>56</v>
      </c>
      <c r="F15" s="15">
        <v>0</v>
      </c>
    </row>
    <row r="16" spans="1:6" ht="11.25" customHeight="1">
      <c r="A16" s="15" t="s">
        <v>53</v>
      </c>
      <c r="B16" s="15" t="s">
        <v>54</v>
      </c>
      <c r="C16" s="16">
        <v>25.714285714285715</v>
      </c>
      <c r="D16" s="15" t="s">
        <v>55</v>
      </c>
      <c r="E16" s="15" t="s">
        <v>43</v>
      </c>
      <c r="F16" s="15">
        <v>9.285714285714285</v>
      </c>
    </row>
    <row r="17" spans="1:6" ht="11.25" customHeight="1">
      <c r="A17" s="15" t="s">
        <v>57</v>
      </c>
      <c r="B17" s="15" t="s">
        <v>54</v>
      </c>
      <c r="C17" s="16">
        <v>21.333333333333336</v>
      </c>
      <c r="D17" s="15" t="s">
        <v>58</v>
      </c>
      <c r="E17" s="15" t="s">
        <v>43</v>
      </c>
      <c r="F17" s="15">
        <v>3.6666666666666643</v>
      </c>
    </row>
    <row r="18" spans="1:6" ht="12" customHeight="1">
      <c r="A18" s="15" t="s">
        <v>59</v>
      </c>
      <c r="B18" s="15" t="s">
        <v>54</v>
      </c>
      <c r="C18" s="16">
        <v>30</v>
      </c>
      <c r="D18" s="15" t="s">
        <v>60</v>
      </c>
      <c r="E18" s="15" t="s">
        <v>56</v>
      </c>
      <c r="F18" s="15">
        <v>0</v>
      </c>
    </row>
    <row r="19" spans="1:6" ht="11.25" customHeight="1">
      <c r="A19" s="15" t="s">
        <v>61</v>
      </c>
      <c r="B19" s="15" t="s">
        <v>54</v>
      </c>
      <c r="C19" s="16">
        <v>18</v>
      </c>
      <c r="D19" s="15" t="s">
        <v>62</v>
      </c>
      <c r="E19" s="15" t="s">
        <v>56</v>
      </c>
      <c r="F19" s="15">
        <v>0</v>
      </c>
    </row>
    <row r="20" spans="1:6" ht="11.25" customHeight="1">
      <c r="A20" s="15" t="s">
        <v>32</v>
      </c>
      <c r="B20" s="15" t="s">
        <v>33</v>
      </c>
      <c r="C20" s="16">
        <v>25.714285714285715</v>
      </c>
      <c r="D20" s="15" t="s">
        <v>63</v>
      </c>
      <c r="E20" s="15" t="s">
        <v>43</v>
      </c>
      <c r="F20" s="16">
        <v>25.714285714285715</v>
      </c>
    </row>
    <row r="21" spans="1:6" ht="12" customHeight="1">
      <c r="A21" s="15" t="s">
        <v>34</v>
      </c>
      <c r="B21" s="15" t="s">
        <v>35</v>
      </c>
      <c r="C21" s="16">
        <v>21.333333333333336</v>
      </c>
      <c r="D21" s="15" t="s">
        <v>64</v>
      </c>
      <c r="E21" s="15" t="s">
        <v>43</v>
      </c>
      <c r="F21" s="16">
        <v>21.333333333333336</v>
      </c>
    </row>
    <row r="22" spans="1:6" ht="12" customHeight="1">
      <c r="A22" s="17" t="s">
        <v>36</v>
      </c>
      <c r="B22" s="17" t="s">
        <v>37</v>
      </c>
      <c r="C22" s="18">
        <v>30</v>
      </c>
      <c r="D22" s="17" t="s">
        <v>65</v>
      </c>
      <c r="E22" s="17" t="s">
        <v>43</v>
      </c>
      <c r="F22" s="18">
        <v>30</v>
      </c>
    </row>
    <row r="23" spans="1:6" ht="12" customHeight="1" thickBot="1">
      <c r="A23" s="19" t="s">
        <v>38</v>
      </c>
      <c r="B23" s="19" t="s">
        <v>39</v>
      </c>
      <c r="C23" s="20">
        <v>18</v>
      </c>
      <c r="D23" s="19" t="s">
        <v>66</v>
      </c>
      <c r="E23" s="19" t="s">
        <v>43</v>
      </c>
      <c r="F23" s="20">
        <v>18</v>
      </c>
    </row>
    <row r="27" ht="12.75">
      <c r="B27" t="s"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1.00390625" style="0" customWidth="1"/>
    <col min="2" max="2" width="8.7109375" style="0" customWidth="1"/>
    <col min="3" max="3" width="10.57421875" style="0" bestFit="1" customWidth="1"/>
    <col min="4" max="4" width="10.57421875" style="0" customWidth="1"/>
    <col min="5" max="5" width="10.28125" style="0" customWidth="1"/>
    <col min="6" max="6" width="10.57421875" style="0" bestFit="1" customWidth="1"/>
    <col min="7" max="7" width="6.8515625" style="25" customWidth="1"/>
    <col min="8" max="8" width="8.57421875" style="0" customWidth="1"/>
  </cols>
  <sheetData>
    <row r="1" spans="1:4" ht="12.75">
      <c r="A1" s="1" t="s">
        <v>5</v>
      </c>
      <c r="B1" s="1" t="s">
        <v>83</v>
      </c>
      <c r="C1" s="1"/>
      <c r="D1" s="1"/>
    </row>
    <row r="3" spans="2:5" ht="12.75">
      <c r="B3" s="1" t="s">
        <v>9</v>
      </c>
      <c r="C3" s="1" t="s">
        <v>10</v>
      </c>
      <c r="D3" s="23" t="s">
        <v>11</v>
      </c>
      <c r="E3" s="23" t="s">
        <v>12</v>
      </c>
    </row>
    <row r="4" spans="1:6" ht="12.75">
      <c r="A4" s="21" t="s">
        <v>6</v>
      </c>
      <c r="B4" s="22">
        <v>7000</v>
      </c>
      <c r="C4" s="22">
        <v>50000</v>
      </c>
      <c r="D4" s="24">
        <v>18000</v>
      </c>
      <c r="E4" s="24">
        <v>34000</v>
      </c>
      <c r="F4" s="22"/>
    </row>
    <row r="5" spans="1:6" ht="12.75">
      <c r="A5" s="21" t="s">
        <v>7</v>
      </c>
      <c r="B5" s="22">
        <v>25.714285714285744</v>
      </c>
      <c r="C5" s="22">
        <v>21.33333333333333</v>
      </c>
      <c r="D5" s="24">
        <v>30</v>
      </c>
      <c r="E5" s="24">
        <v>18</v>
      </c>
      <c r="F5" s="21" t="s">
        <v>0</v>
      </c>
    </row>
    <row r="6" spans="1:6" ht="12.75">
      <c r="A6" s="21" t="s">
        <v>8</v>
      </c>
      <c r="B6" s="24">
        <f>B4*B5</f>
        <v>180000.0000000002</v>
      </c>
      <c r="C6" s="22">
        <f>C4*C5</f>
        <v>1066666.6666666665</v>
      </c>
      <c r="D6" s="24">
        <f>D4*D5</f>
        <v>540000</v>
      </c>
      <c r="E6" s="24">
        <f>E4*E5</f>
        <v>612000</v>
      </c>
      <c r="F6" s="22">
        <f>SUM(B6:E6)</f>
        <v>2398666.666666667</v>
      </c>
    </row>
    <row r="7" spans="1:8" ht="12.75">
      <c r="A7" s="22"/>
      <c r="B7" s="22"/>
      <c r="C7" s="22"/>
      <c r="D7" s="24"/>
      <c r="E7" s="24"/>
      <c r="F7" s="21" t="s">
        <v>3</v>
      </c>
      <c r="G7" s="26" t="s">
        <v>2</v>
      </c>
      <c r="H7" s="1" t="s">
        <v>4</v>
      </c>
    </row>
    <row r="8" spans="1:8" ht="12.75">
      <c r="A8" s="21" t="s">
        <v>1</v>
      </c>
      <c r="B8" s="22">
        <v>350</v>
      </c>
      <c r="C8" s="22">
        <v>1800</v>
      </c>
      <c r="D8" s="24">
        <v>700</v>
      </c>
      <c r="E8" s="24">
        <v>1200</v>
      </c>
      <c r="F8" s="22">
        <f>SUMPRODUCT($B$5:$E$5,B8:E8)</f>
        <v>90000</v>
      </c>
      <c r="G8" s="25">
        <v>90000</v>
      </c>
      <c r="H8" s="2">
        <f>G8-F8</f>
        <v>0</v>
      </c>
    </row>
    <row r="9" spans="1:8" ht="12.75">
      <c r="A9" s="21" t="s">
        <v>13</v>
      </c>
      <c r="B9" s="22">
        <v>1</v>
      </c>
      <c r="C9" s="22"/>
      <c r="D9" s="24"/>
      <c r="E9" s="24"/>
      <c r="F9" s="22">
        <f aca="true" t="shared" si="0" ref="F9:F15">SUMPRODUCT($B$5:$E$5,B9:E9)</f>
        <v>25.714285714285744</v>
      </c>
      <c r="G9" s="25">
        <v>35</v>
      </c>
      <c r="H9" s="2">
        <f aca="true" t="shared" si="1" ref="H9:H14">G9-F9</f>
        <v>9.285714285714256</v>
      </c>
    </row>
    <row r="10" spans="1:8" ht="12.75">
      <c r="A10" s="21" t="s">
        <v>13</v>
      </c>
      <c r="B10" s="22"/>
      <c r="C10" s="22">
        <v>1</v>
      </c>
      <c r="D10" s="24"/>
      <c r="E10" s="24"/>
      <c r="F10" s="22">
        <f t="shared" si="0"/>
        <v>21.33333333333333</v>
      </c>
      <c r="G10" s="25">
        <v>25</v>
      </c>
      <c r="H10" s="2">
        <f t="shared" si="1"/>
        <v>3.6666666666666714</v>
      </c>
    </row>
    <row r="11" spans="1:8" ht="12.75">
      <c r="A11" s="21" t="s">
        <v>13</v>
      </c>
      <c r="B11" s="22"/>
      <c r="C11" s="22"/>
      <c r="D11" s="24">
        <v>1</v>
      </c>
      <c r="E11" s="24"/>
      <c r="F11" s="22">
        <f t="shared" si="0"/>
        <v>30</v>
      </c>
      <c r="G11" s="25">
        <v>30</v>
      </c>
      <c r="H11" s="2">
        <f t="shared" si="1"/>
        <v>0</v>
      </c>
    </row>
    <row r="12" spans="1:8" ht="12.75">
      <c r="A12" s="21" t="s">
        <v>13</v>
      </c>
      <c r="B12" s="22"/>
      <c r="C12" s="22"/>
      <c r="D12" s="24"/>
      <c r="E12" s="24">
        <v>1</v>
      </c>
      <c r="F12" s="22">
        <f t="shared" si="0"/>
        <v>18</v>
      </c>
      <c r="G12" s="25">
        <v>18</v>
      </c>
      <c r="H12" s="2">
        <f t="shared" si="1"/>
        <v>0</v>
      </c>
    </row>
    <row r="13" spans="1:8" ht="12.75">
      <c r="A13" s="21" t="s">
        <v>15</v>
      </c>
      <c r="B13" s="22">
        <v>-0.1</v>
      </c>
      <c r="C13" s="22">
        <v>0.9</v>
      </c>
      <c r="D13" s="24">
        <v>-0.1</v>
      </c>
      <c r="E13" s="24">
        <v>-0.1</v>
      </c>
      <c r="F13" s="22">
        <f t="shared" si="0"/>
        <v>11.828571428571419</v>
      </c>
      <c r="G13" s="25">
        <v>0</v>
      </c>
      <c r="H13" s="2">
        <f t="shared" si="1"/>
        <v>-11.828571428571419</v>
      </c>
    </row>
    <row r="14" spans="1:8" ht="12.75">
      <c r="A14" s="21" t="s">
        <v>14</v>
      </c>
      <c r="B14" s="22">
        <v>0.6</v>
      </c>
      <c r="C14" s="22">
        <v>-0.4</v>
      </c>
      <c r="D14" s="24">
        <v>-0.4</v>
      </c>
      <c r="E14" s="24">
        <v>-0.4</v>
      </c>
      <c r="F14" s="22">
        <f t="shared" si="0"/>
        <v>-12.304761904761886</v>
      </c>
      <c r="G14" s="25">
        <v>0</v>
      </c>
      <c r="H14" s="2">
        <f t="shared" si="1"/>
        <v>12.304761904761886</v>
      </c>
    </row>
    <row r="15" spans="1:8" ht="12.75">
      <c r="A15" s="21" t="s">
        <v>82</v>
      </c>
      <c r="B15" s="22"/>
      <c r="C15" s="22">
        <v>1800</v>
      </c>
      <c r="D15" s="24"/>
      <c r="E15" s="24">
        <v>1200</v>
      </c>
      <c r="F15" s="22">
        <f t="shared" si="0"/>
        <v>59999.99999999999</v>
      </c>
      <c r="G15" s="25">
        <v>60000</v>
      </c>
      <c r="H15" s="2">
        <f>F15-G15</f>
        <v>0</v>
      </c>
    </row>
    <row r="16" spans="1:8" ht="12.75">
      <c r="A16" s="21"/>
      <c r="B16" s="22"/>
      <c r="C16" s="22"/>
      <c r="D16" s="22"/>
      <c r="E16" s="22"/>
      <c r="F16" s="22"/>
      <c r="H16" s="2"/>
    </row>
    <row r="17" ht="12.75">
      <c r="A17" s="1"/>
    </row>
    <row r="18" ht="12.75">
      <c r="A18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2005-11-04T21:25:08Z</cp:lastPrinted>
  <dcterms:created xsi:type="dcterms:W3CDTF">2003-09-30T23:08:13Z</dcterms:created>
  <dcterms:modified xsi:type="dcterms:W3CDTF">2005-11-04T22:07:36Z</dcterms:modified>
  <cp:category/>
  <cp:version/>
  <cp:contentType/>
  <cp:contentStatus/>
</cp:coreProperties>
</file>