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activeTab="9"/>
  </bookViews>
  <sheets>
    <sheet name="Answer Report Ex 5-1" sheetId="1" r:id="rId1"/>
    <sheet name="Sensitivity Report Ex 5-1" sheetId="2" r:id="rId2"/>
    <sheet name="Exhibit 5-1" sheetId="3" r:id="rId3"/>
    <sheet name="Exhibit 5-7" sheetId="4" r:id="rId4"/>
    <sheet name="Sensitivity Report Exhibit 5-8" sheetId="5" r:id="rId5"/>
    <sheet name="Answer Report Exhibit 5-8" sheetId="6" r:id="rId6"/>
    <sheet name="Answer Report 5-7" sheetId="7" r:id="rId7"/>
    <sheet name="Sensitivity Report 5-7" sheetId="8" r:id="rId8"/>
    <sheet name="Sensitivity Report Solved Pr 3" sheetId="9" r:id="rId9"/>
    <sheet name="Solved Pr 3" sheetId="10" r:id="rId10"/>
    <sheet name="Example 5-7" sheetId="11" r:id="rId11"/>
  </sheets>
  <definedNames>
    <definedName name="solver_adj" localSheetId="10" hidden="1">'Example 5-7'!$B$4:$D$4</definedName>
    <definedName name="solver_adj" localSheetId="2" hidden="1">'Exhibit 5-1'!$B$4:$C$4</definedName>
    <definedName name="solver_adj" localSheetId="9" hidden="1">'Solved Pr 3'!$B$4:$D$4</definedName>
    <definedName name="solver_cvg" localSheetId="10" hidden="1">0.0001</definedName>
    <definedName name="solver_cvg" localSheetId="2" hidden="1">0.0001</definedName>
    <definedName name="solver_cvg" localSheetId="9" hidden="1">0.0001</definedName>
    <definedName name="solver_drv" localSheetId="10" hidden="1">1</definedName>
    <definedName name="solver_drv" localSheetId="2" hidden="1">1</definedName>
    <definedName name="solver_drv" localSheetId="9" hidden="1">1</definedName>
    <definedName name="solver_eng" localSheetId="10" hidden="1">2</definedName>
    <definedName name="solver_eng" localSheetId="2" hidden="1">2</definedName>
    <definedName name="solver_est" localSheetId="10" hidden="1">1</definedName>
    <definedName name="solver_est" localSheetId="2" hidden="1">1</definedName>
    <definedName name="solver_est" localSheetId="9" hidden="1">1</definedName>
    <definedName name="solver_ibd" localSheetId="10" hidden="1">2</definedName>
    <definedName name="solver_ibd" localSheetId="2" hidden="1">2</definedName>
    <definedName name="solver_itr" localSheetId="10" hidden="1">100</definedName>
    <definedName name="solver_itr" localSheetId="2" hidden="1">100</definedName>
    <definedName name="solver_itr" localSheetId="9" hidden="1">100</definedName>
    <definedName name="solver_lhs1" localSheetId="10" hidden="1">'Example 5-7'!$B$4:$D$4</definedName>
    <definedName name="solver_lhs1" localSheetId="2" hidden="1">'Exhibit 5-1'!$B$4:$C$4</definedName>
    <definedName name="solver_lhs1" localSheetId="9" hidden="1">'Solved Pr 3'!$E$7</definedName>
    <definedName name="solver_lhs2" localSheetId="10" hidden="1">'Example 5-7'!$E$7:$E$9</definedName>
    <definedName name="solver_lhs2" localSheetId="2" hidden="1">'Exhibit 5-1'!$D$7</definedName>
    <definedName name="solver_lhs2" localSheetId="9" hidden="1">'Solved Pr 3'!$E$8</definedName>
    <definedName name="solver_lhs3" localSheetId="2" hidden="1">'Exhibit 5-1'!$D$8</definedName>
    <definedName name="solver_lhs3" localSheetId="9" hidden="1">'Solved Pr 3'!$E$9</definedName>
    <definedName name="solver_lhs4" localSheetId="2" hidden="1">'Exhibit 5-1'!$D$9</definedName>
    <definedName name="solver_lhs5" localSheetId="2" hidden="1">'Exhibit 5-1'!$D$7:$D$13</definedName>
    <definedName name="solver_lhs6" localSheetId="2" hidden="1">'Exhibit 5-1'!$D$7:$D$13</definedName>
    <definedName name="solver_lin" localSheetId="10" hidden="1">1</definedName>
    <definedName name="solver_lin" localSheetId="2" hidden="1">1</definedName>
    <definedName name="solver_lin" localSheetId="9" hidden="1">1</definedName>
    <definedName name="solver_loc" localSheetId="10" hidden="1">1</definedName>
    <definedName name="solver_loc" localSheetId="2" hidden="1">1</definedName>
    <definedName name="solver_lva" localSheetId="10" hidden="1">2</definedName>
    <definedName name="solver_lva" localSheetId="2" hidden="1">2</definedName>
    <definedName name="solver_mip" localSheetId="10" hidden="1">5000</definedName>
    <definedName name="solver_mip" localSheetId="2" hidden="1">5000</definedName>
    <definedName name="solver_mni" localSheetId="10" hidden="1">30</definedName>
    <definedName name="solver_mni" localSheetId="2" hidden="1">30</definedName>
    <definedName name="solver_mrt" localSheetId="10" hidden="1">0.075</definedName>
    <definedName name="solver_mrt" localSheetId="2" hidden="1">0.075</definedName>
    <definedName name="solver_neg" localSheetId="10" hidden="1">2</definedName>
    <definedName name="solver_neg" localSheetId="2" hidden="1">1</definedName>
    <definedName name="solver_neg" localSheetId="9" hidden="1">1</definedName>
    <definedName name="solver_nod" localSheetId="10" hidden="1">5000</definedName>
    <definedName name="solver_nod" localSheetId="2" hidden="1">5000</definedName>
    <definedName name="solver_num" localSheetId="10" hidden="1">2</definedName>
    <definedName name="solver_num" localSheetId="2" hidden="1">4</definedName>
    <definedName name="solver_num" localSheetId="9" hidden="1">3</definedName>
    <definedName name="solver_nwt" localSheetId="10" hidden="1">1</definedName>
    <definedName name="solver_nwt" localSheetId="2" hidden="1">1</definedName>
    <definedName name="solver_nwt" localSheetId="9" hidden="1">1</definedName>
    <definedName name="solver_ofx" localSheetId="10" hidden="1">2</definedName>
    <definedName name="solver_ofx" localSheetId="2" hidden="1">2</definedName>
    <definedName name="solver_opt" localSheetId="10" hidden="1">'Example 5-7'!$E$5</definedName>
    <definedName name="solver_opt" localSheetId="2" hidden="1">'Exhibit 5-1'!$D$5</definedName>
    <definedName name="solver_opt" localSheetId="9" hidden="1">'Solved Pr 3'!$E$5</definedName>
    <definedName name="solver_piv" localSheetId="10" hidden="1">0.000001</definedName>
    <definedName name="solver_piv" localSheetId="2" hidden="1">0.000001</definedName>
    <definedName name="solver_pre" localSheetId="10" hidden="1">0.000001</definedName>
    <definedName name="solver_pre" localSheetId="2" hidden="1">0.000001</definedName>
    <definedName name="solver_pre" localSheetId="9" hidden="1">0.000001</definedName>
    <definedName name="solver_pro" localSheetId="10" hidden="1">2</definedName>
    <definedName name="solver_pro" localSheetId="2" hidden="1">2</definedName>
    <definedName name="solver_rbv" localSheetId="10" hidden="1">1</definedName>
    <definedName name="solver_rbv" localSheetId="2" hidden="1">1</definedName>
    <definedName name="solver_red" localSheetId="10" hidden="1">0.000001</definedName>
    <definedName name="solver_red" localSheetId="2" hidden="1">0.000001</definedName>
    <definedName name="solver_rel1" localSheetId="10" hidden="1">3</definedName>
    <definedName name="solver_rel1" localSheetId="2" hidden="1">3</definedName>
    <definedName name="solver_rel1" localSheetId="9" hidden="1">1</definedName>
    <definedName name="solver_rel2" localSheetId="10" hidden="1">1</definedName>
    <definedName name="solver_rel2" localSheetId="2" hidden="1">1</definedName>
    <definedName name="solver_rel2" localSheetId="9" hidden="1">1</definedName>
    <definedName name="solver_rel3" localSheetId="2" hidden="1">1</definedName>
    <definedName name="solver_rel3" localSheetId="9" hidden="1">1</definedName>
    <definedName name="solver_rel4" localSheetId="2" hidden="1">1</definedName>
    <definedName name="solver_rel5" localSheetId="2" hidden="1">1</definedName>
    <definedName name="solver_rel6" localSheetId="2" hidden="1">1</definedName>
    <definedName name="solver_reo" localSheetId="10" hidden="1">2</definedName>
    <definedName name="solver_reo" localSheetId="2" hidden="1">2</definedName>
    <definedName name="solver_rep" localSheetId="10" hidden="1">2</definedName>
    <definedName name="solver_rep" localSheetId="2" hidden="1">2</definedName>
    <definedName name="solver_rhs1" localSheetId="10" hidden="1">0</definedName>
    <definedName name="solver_rhs1" localSheetId="2" hidden="1">0</definedName>
    <definedName name="solver_rhs1" localSheetId="9" hidden="1">'Solved Pr 3'!$F$7</definedName>
    <definedName name="solver_rhs2" localSheetId="10" hidden="1">'Example 5-7'!$F$7:$F$9</definedName>
    <definedName name="solver_rhs2" localSheetId="2" hidden="1">'Exhibit 5-1'!$E$7</definedName>
    <definedName name="solver_rhs2" localSheetId="9" hidden="1">'Solved Pr 3'!$F$8</definedName>
    <definedName name="solver_rhs3" localSheetId="2" hidden="1">'Exhibit 5-1'!$E$8</definedName>
    <definedName name="solver_rhs3" localSheetId="9" hidden="1">'Solved Pr 3'!$F$9</definedName>
    <definedName name="solver_rhs4" localSheetId="2" hidden="1">'Exhibit 5-1'!$E$9</definedName>
    <definedName name="solver_rhs5" localSheetId="2" hidden="1">'Exhibit 5-1'!$E$7:$E$13</definedName>
    <definedName name="solver_rhs6" localSheetId="2" hidden="1">'Exhibit 5-1'!$E$7:$E$13</definedName>
    <definedName name="solver_rlx" localSheetId="10" hidden="1">2</definedName>
    <definedName name="solver_rlx" localSheetId="2" hidden="1">2</definedName>
    <definedName name="solver_scl" localSheetId="10" hidden="1">2</definedName>
    <definedName name="solver_scl" localSheetId="2" hidden="1">2</definedName>
    <definedName name="solver_scl" localSheetId="9" hidden="1">2</definedName>
    <definedName name="solver_sho" localSheetId="10" hidden="1">2</definedName>
    <definedName name="solver_sho" localSheetId="2" hidden="1">2</definedName>
    <definedName name="solver_sho" localSheetId="9" hidden="1">2</definedName>
    <definedName name="solver_ssz" localSheetId="10" hidden="1">100</definedName>
    <definedName name="solver_ssz" localSheetId="2" hidden="1">100</definedName>
    <definedName name="solver_std" localSheetId="10" hidden="1">1</definedName>
    <definedName name="solver_std" localSheetId="2" hidden="1">1</definedName>
    <definedName name="solver_tim" localSheetId="10" hidden="1">100</definedName>
    <definedName name="solver_tim" localSheetId="2" hidden="1">100</definedName>
    <definedName name="solver_tim" localSheetId="9" hidden="1">100</definedName>
    <definedName name="solver_tol" localSheetId="10" hidden="1">0.0005</definedName>
    <definedName name="solver_tol" localSheetId="2" hidden="1">0.0005</definedName>
    <definedName name="solver_tol" localSheetId="9" hidden="1">0.05</definedName>
    <definedName name="solver_typ" localSheetId="10" hidden="1">1</definedName>
    <definedName name="solver_typ" localSheetId="2" hidden="1">1</definedName>
    <definedName name="solver_typ" localSheetId="9" hidden="1">1</definedName>
    <definedName name="solver_val" localSheetId="10" hidden="1">0</definedName>
    <definedName name="solver_val" localSheetId="2" hidden="1">0</definedName>
    <definedName name="solver_val" localSheetId="9" hidden="1">0</definedName>
    <definedName name="solver_ver" localSheetId="10" hidden="1">2</definedName>
    <definedName name="solver_ver" localSheetId="2" hidden="1">2</definedName>
  </definedNames>
  <calcPr fullCalcOnLoad="1"/>
</workbook>
</file>

<file path=xl/sharedStrings.xml><?xml version="1.0" encoding="utf-8"?>
<sst xmlns="http://schemas.openxmlformats.org/spreadsheetml/2006/main" count="393" uniqueCount="93">
  <si>
    <t>Unit profit</t>
  </si>
  <si>
    <t>Quantities</t>
  </si>
  <si>
    <t>Profit</t>
  </si>
  <si>
    <t>Total</t>
  </si>
  <si>
    <t>Limits</t>
  </si>
  <si>
    <t>Usage</t>
  </si>
  <si>
    <t>Leftover</t>
  </si>
  <si>
    <t>Type I</t>
  </si>
  <si>
    <t>Type II</t>
  </si>
  <si>
    <t>Assembly constraint</t>
  </si>
  <si>
    <t>Inspection constraint</t>
  </si>
  <si>
    <t>Storage constraint</t>
  </si>
  <si>
    <t>Microsoft Excel 9.0 Answer Report</t>
  </si>
  <si>
    <t>Worksheet: [wrsht5-1.xls]Sheet1</t>
  </si>
  <si>
    <t>Report Created: 1/16/2004 6:16:34 PM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</si>
  <si>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</si>
  <si>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</si>
  <si>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</si>
  <si>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</si>
  <si>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</si>
  <si>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</si>
  <si>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</si>
  <si>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</si>
  <si>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</si>
  <si>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</si>
  <si>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</si>
  <si>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$D$5</t>
  </si>
  <si>
    <t>Profit Total</t>
  </si>
  <si>
    <t>$B$4</t>
  </si>
  <si>
    <t>Quantities Type I</t>
  </si>
  <si>
    <t>$C$4</t>
  </si>
  <si>
    <t>Quantities Type II</t>
  </si>
  <si>
    <t>$D$7</t>
  </si>
  <si>
    <t>Assembly constraint Usage</t>
  </si>
  <si>
    <t>$D$7&lt;=$E$7</t>
  </si>
  <si>
    <t>Not Binding</t>
  </si>
  <si>
    <t>$D$8</t>
  </si>
  <si>
    <t>Inspection constraint Usage</t>
  </si>
  <si>
    <t>$D$8&lt;=$E$8</t>
  </si>
  <si>
    <t>Binding</t>
  </si>
  <si>
    <t>$D$9</t>
  </si>
  <si>
    <t>Storage constraint Usage</t>
  </si>
  <si>
    <t>$D$9&lt;=$E$9</t>
  </si>
  <si>
    <t>$B$4&gt;=0</t>
  </si>
  <si>
    <t>$C$4&gt;=0</t>
  </si>
  <si>
    <t>Report Created: 1/16/2004 6:17:00 PM</t>
  </si>
  <si>
    <t>Microsoft Excel 9.0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</si>
  <si>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</si>
  <si>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</si>
  <si>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</si>
  <si>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</si>
  <si>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</si>
  <si>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</si>
  <si>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</si>
  <si>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</si>
  <si>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</si>
  <si>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</si>
  <si>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</si>
  <si>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</si>
  <si>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</si>
  <si>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Production Problem</t>
  </si>
  <si>
    <t>Product I</t>
  </si>
  <si>
    <t>Product II</t>
  </si>
  <si>
    <t>Product III</t>
  </si>
  <si>
    <t>Worksheet: [wrsht5-1.xls]Sheet2</t>
  </si>
  <si>
    <t>Report Created: 1/19/2004 10:11:28 AM</t>
  </si>
  <si>
    <t>$E$5</t>
  </si>
  <si>
    <t>Quantities Product I</t>
  </si>
  <si>
    <t>Quantities Product II</t>
  </si>
  <si>
    <t>$D$4</t>
  </si>
  <si>
    <t>Quantities Product III</t>
  </si>
  <si>
    <t>$E$7</t>
  </si>
  <si>
    <t>$E$7&lt;=$F$7</t>
  </si>
  <si>
    <t>$E$8</t>
  </si>
  <si>
    <t>$E$8&lt;=$F$8</t>
  </si>
  <si>
    <t>$E$9</t>
  </si>
  <si>
    <t>$E$9&lt;=$F$9</t>
  </si>
  <si>
    <t>$D$4&gt;=0</t>
  </si>
  <si>
    <t>Gradient</t>
  </si>
  <si>
    <t>Lagrange</t>
  </si>
  <si>
    <t>Multiplier</t>
  </si>
  <si>
    <t>Report Created: 1/19/2004 10:13:23 AM</t>
  </si>
  <si>
    <t>Material A constraint</t>
  </si>
  <si>
    <t>Material B constraint</t>
  </si>
  <si>
    <t>Material C constraint</t>
  </si>
  <si>
    <t>Material A constraint Usage</t>
  </si>
  <si>
    <t>Material B constraint Usage</t>
  </si>
  <si>
    <t>Material C constraint Usage</t>
  </si>
  <si>
    <t>Report Created: 1/19/2004 10:20:03 AM</t>
  </si>
  <si>
    <t>Microsoft Excel 11.0 Sensitivity Report</t>
  </si>
  <si>
    <t>Worksheet: [wrsht5-1.xls]Solved Pr 3</t>
  </si>
  <si>
    <t>Report Created: 3/22/2005 7:29:36 AM</t>
  </si>
  <si>
    <t>The Server Problem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</si>
</sst>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K17" sqref="K17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4.421875" style="0" bestFit="1" customWidth="1"/>
    <col min="4" max="4" width="14.28125" style="0" bestFit="1" customWidth="1"/>
    <col min="5" max="5" width="11.8515625" style="0" bestFit="1" customWidth="1"/>
    <col min="6" max="6" width="10.57421875" style="0" bestFit="1" customWidth="1"/>
    <col min="7" max="7" width="6.00390625" style="0" customWidth="1"/>
  </cols>
  <sheetData>
    <row r="1" ht="12.75">
      <c r="A1" s="1" t="s">
        <v>12</v>
      </c>
    </row>
    <row r="2" ht="12.75">
      <c r="A2" s="1" t="s">
        <v>13</v>
      </c>
    </row>
    <row r="3" ht="12.75">
      <c r="A3" s="1" t="s">
        <v>14</v>
      </c>
    </row>
    <row r="6" ht="13.5" thickBot="1">
      <c r="A6" t="s">
        <v>15</v>
      </c>
    </row>
    <row r="7" spans="2:5" ht="13.5" thickBot="1">
      <c r="B7" s="4" t="s">
        <v>16</v>
      </c>
      <c r="C7" s="4" t="s">
        <v>17</v>
      </c>
      <c r="D7" s="4" t="s">
        <v>18</v>
      </c>
      <c r="E7" s="4" t="s">
        <v>19</v>
      </c>
    </row>
    <row r="8" spans="2:5" ht="13.5" thickBot="1">
      <c r="B8" s="3" t="s">
        <v>26</v>
      </c>
      <c r="C8" s="3" t="s">
        <v>27</v>
      </c>
      <c r="D8" s="6">
        <v>740</v>
      </c>
      <c r="E8" s="6">
        <v>740</v>
      </c>
    </row>
    <row r="11" ht="13.5" thickBot="1">
      <c r="A11" t="s">
        <v>20</v>
      </c>
    </row>
    <row r="12" spans="2:5" ht="13.5" thickBot="1">
      <c r="B12" s="4" t="s">
        <v>16</v>
      </c>
      <c r="C12" s="4" t="s">
        <v>17</v>
      </c>
      <c r="D12" s="4" t="s">
        <v>18</v>
      </c>
      <c r="E12" s="4" t="s">
        <v>19</v>
      </c>
    </row>
    <row r="13" spans="2:5" ht="12.75">
      <c r="B13" s="5" t="s">
        <v>28</v>
      </c>
      <c r="C13" s="5" t="s">
        <v>29</v>
      </c>
      <c r="D13" s="7">
        <v>9</v>
      </c>
      <c r="E13" s="7">
        <v>9</v>
      </c>
    </row>
    <row r="14" spans="2:5" ht="13.5" thickBot="1">
      <c r="B14" s="3" t="s">
        <v>30</v>
      </c>
      <c r="C14" s="3" t="s">
        <v>31</v>
      </c>
      <c r="D14" s="6">
        <v>4</v>
      </c>
      <c r="E14" s="6">
        <v>4</v>
      </c>
    </row>
    <row r="17" ht="13.5" thickBot="1">
      <c r="A17" t="s">
        <v>21</v>
      </c>
    </row>
    <row r="18" spans="2:7" ht="13.5" thickBot="1">
      <c r="B18" s="4" t="s">
        <v>16</v>
      </c>
      <c r="C18" s="4" t="s">
        <v>17</v>
      </c>
      <c r="D18" s="4" t="s">
        <v>22</v>
      </c>
      <c r="E18" s="4" t="s">
        <v>23</v>
      </c>
      <c r="F18" s="4" t="s">
        <v>24</v>
      </c>
      <c r="G18" s="4" t="s">
        <v>25</v>
      </c>
    </row>
    <row r="19" spans="2:7" ht="12.75">
      <c r="B19" s="5" t="s">
        <v>32</v>
      </c>
      <c r="C19" s="5" t="s">
        <v>33</v>
      </c>
      <c r="D19" s="7">
        <v>76</v>
      </c>
      <c r="E19" s="5" t="s">
        <v>34</v>
      </c>
      <c r="F19" s="5" t="s">
        <v>35</v>
      </c>
      <c r="G19" s="5">
        <v>24</v>
      </c>
    </row>
    <row r="20" spans="2:7" ht="12.75">
      <c r="B20" s="5" t="s">
        <v>36</v>
      </c>
      <c r="C20" s="5" t="s">
        <v>37</v>
      </c>
      <c r="D20" s="7">
        <v>22</v>
      </c>
      <c r="E20" s="5" t="s">
        <v>38</v>
      </c>
      <c r="F20" s="5" t="s">
        <v>39</v>
      </c>
      <c r="G20" s="5">
        <v>0</v>
      </c>
    </row>
    <row r="21" spans="2:7" ht="12.75">
      <c r="B21" s="5" t="s">
        <v>40</v>
      </c>
      <c r="C21" s="5" t="s">
        <v>41</v>
      </c>
      <c r="D21" s="7">
        <v>39</v>
      </c>
      <c r="E21" s="5" t="s">
        <v>42</v>
      </c>
      <c r="F21" s="5" t="s">
        <v>39</v>
      </c>
      <c r="G21" s="5">
        <v>0</v>
      </c>
    </row>
    <row r="22" spans="2:7" ht="12.75">
      <c r="B22" s="5" t="s">
        <v>28</v>
      </c>
      <c r="C22" s="5" t="s">
        <v>29</v>
      </c>
      <c r="D22" s="7">
        <v>9</v>
      </c>
      <c r="E22" s="5" t="s">
        <v>43</v>
      </c>
      <c r="F22" s="5" t="s">
        <v>35</v>
      </c>
      <c r="G22" s="7">
        <v>9</v>
      </c>
    </row>
    <row r="23" spans="2:7" ht="13.5" thickBot="1">
      <c r="B23" s="3" t="s">
        <v>30</v>
      </c>
      <c r="C23" s="3" t="s">
        <v>31</v>
      </c>
      <c r="D23" s="6">
        <v>4</v>
      </c>
      <c r="E23" s="3" t="s">
        <v>44</v>
      </c>
      <c r="F23" s="3" t="s">
        <v>35</v>
      </c>
      <c r="G23" s="6">
        <v>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E5" sqref="E5"/>
    </sheetView>
  </sheetViews>
  <sheetFormatPr defaultColWidth="9.140625" defaultRowHeight="12.75"/>
  <cols>
    <col min="1" max="1" width="20.00390625" style="0" bestFit="1" customWidth="1"/>
  </cols>
  <sheetData>
    <row r="1" spans="1:4" ht="12.75">
      <c r="A1" s="1" t="s">
        <v>60</v>
      </c>
      <c r="B1" s="1"/>
      <c r="C1" s="1"/>
      <c r="D1" s="1"/>
    </row>
    <row r="2" spans="2:5" ht="12.75">
      <c r="B2" s="1" t="s">
        <v>61</v>
      </c>
      <c r="C2" s="1" t="s">
        <v>62</v>
      </c>
      <c r="D2" s="1" t="s">
        <v>63</v>
      </c>
      <c r="E2" s="1"/>
    </row>
    <row r="3" spans="1:4" ht="12.75">
      <c r="A3" s="1" t="s">
        <v>0</v>
      </c>
      <c r="B3">
        <v>10</v>
      </c>
      <c r="C3">
        <v>6</v>
      </c>
      <c r="D3">
        <v>5</v>
      </c>
    </row>
    <row r="4" spans="1:6" ht="12.75">
      <c r="A4" s="1" t="s">
        <v>1</v>
      </c>
      <c r="B4">
        <v>2</v>
      </c>
      <c r="C4">
        <v>6.666666666666668</v>
      </c>
      <c r="D4">
        <v>0</v>
      </c>
      <c r="E4" s="1" t="s">
        <v>3</v>
      </c>
      <c r="F4" s="1"/>
    </row>
    <row r="5" spans="1:5" ht="12.75">
      <c r="A5" s="1" t="s">
        <v>2</v>
      </c>
      <c r="B5">
        <f>B3*B4</f>
        <v>20</v>
      </c>
      <c r="C5">
        <f>C3*C4</f>
        <v>40.00000000000001</v>
      </c>
      <c r="D5">
        <f>D3*D4</f>
        <v>0</v>
      </c>
      <c r="E5">
        <f>SUM(B5:D5)</f>
        <v>60.00000000000001</v>
      </c>
    </row>
    <row r="6" spans="5:7" ht="12.75">
      <c r="E6" s="1" t="s">
        <v>5</v>
      </c>
      <c r="F6" s="1" t="s">
        <v>4</v>
      </c>
      <c r="G6" s="1" t="s">
        <v>6</v>
      </c>
    </row>
    <row r="7" spans="1:7" ht="12.75">
      <c r="A7" s="1" t="s">
        <v>82</v>
      </c>
      <c r="B7">
        <v>2</v>
      </c>
      <c r="C7">
        <v>3</v>
      </c>
      <c r="D7">
        <v>4</v>
      </c>
      <c r="E7">
        <f>SUMPRODUCT($B$4:$D$4,B7:D7)</f>
        <v>24.000000000000004</v>
      </c>
      <c r="F7" s="2">
        <v>25</v>
      </c>
      <c r="G7" s="2">
        <v>1.0000000000040608</v>
      </c>
    </row>
    <row r="8" spans="1:7" ht="12.75">
      <c r="A8" s="1" t="s">
        <v>83</v>
      </c>
      <c r="B8">
        <v>1</v>
      </c>
      <c r="C8">
        <v>3</v>
      </c>
      <c r="D8">
        <v>2</v>
      </c>
      <c r="E8">
        <f>SUMPRODUCT($B$4:$D$4,B8:D8)</f>
        <v>22.000000000000004</v>
      </c>
      <c r="F8">
        <v>22</v>
      </c>
      <c r="G8" s="2">
        <v>4.994404889657744E-11</v>
      </c>
    </row>
    <row r="9" spans="1:7" ht="12.75">
      <c r="A9" s="1" t="s">
        <v>84</v>
      </c>
      <c r="B9">
        <v>6</v>
      </c>
      <c r="C9">
        <v>3</v>
      </c>
      <c r="D9">
        <v>4</v>
      </c>
      <c r="E9">
        <f>SUMPRODUCT($B$4:$D$4,B9:D9)</f>
        <v>32</v>
      </c>
      <c r="F9">
        <v>32</v>
      </c>
      <c r="G9" s="2">
        <v>-1.794688841982861E-10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F20" sqref="F20"/>
    </sheetView>
  </sheetViews>
  <sheetFormatPr defaultColWidth="9.140625" defaultRowHeight="12.75"/>
  <cols>
    <col min="1" max="1" width="27.421875" style="0" bestFit="1" customWidth="1"/>
    <col min="4" max="4" width="10.28125" style="0" bestFit="1" customWidth="1"/>
    <col min="7" max="7" width="10.57421875" style="0" customWidth="1"/>
  </cols>
  <sheetData>
    <row r="1" spans="1:4" ht="12.75">
      <c r="A1" s="1" t="s">
        <v>60</v>
      </c>
      <c r="B1" s="1"/>
      <c r="C1" s="1"/>
      <c r="D1" s="1"/>
    </row>
    <row r="2" spans="2:5" ht="12.75">
      <c r="B2" s="1" t="s">
        <v>61</v>
      </c>
      <c r="C2" s="1" t="s">
        <v>62</v>
      </c>
      <c r="D2" s="1" t="s">
        <v>63</v>
      </c>
      <c r="E2" s="1"/>
    </row>
    <row r="3" spans="1:4" ht="12.75">
      <c r="A3" s="1" t="s">
        <v>0</v>
      </c>
      <c r="B3">
        <v>15</v>
      </c>
      <c r="C3">
        <v>20</v>
      </c>
      <c r="D3">
        <v>14</v>
      </c>
    </row>
    <row r="4" spans="1:6" ht="12.75">
      <c r="A4" s="1" t="s">
        <v>1</v>
      </c>
      <c r="B4">
        <v>0</v>
      </c>
      <c r="C4">
        <v>5</v>
      </c>
      <c r="D4">
        <v>32</v>
      </c>
      <c r="E4" s="1" t="s">
        <v>3</v>
      </c>
      <c r="F4" s="1"/>
    </row>
    <row r="5" spans="1:5" ht="12.75">
      <c r="A5" s="1" t="s">
        <v>2</v>
      </c>
      <c r="B5">
        <f>B3*B4</f>
        <v>0</v>
      </c>
      <c r="C5">
        <f>C3*C4</f>
        <v>100</v>
      </c>
      <c r="D5">
        <f>D3*D4</f>
        <v>448</v>
      </c>
      <c r="E5">
        <f>SUM(B5:D5)</f>
        <v>548</v>
      </c>
    </row>
    <row r="6" spans="5:7" ht="12.75">
      <c r="E6" s="1" t="s">
        <v>5</v>
      </c>
      <c r="F6" s="1" t="s">
        <v>4</v>
      </c>
      <c r="G6" s="1" t="s">
        <v>6</v>
      </c>
    </row>
    <row r="7" spans="1:7" ht="12.75">
      <c r="A7" s="1" t="s">
        <v>82</v>
      </c>
      <c r="B7">
        <v>5</v>
      </c>
      <c r="C7">
        <v>6</v>
      </c>
      <c r="D7">
        <v>4</v>
      </c>
      <c r="E7">
        <f>SUMPRODUCT($B$4:$D$4,B7:D7)</f>
        <v>158</v>
      </c>
      <c r="F7" s="2">
        <v>210</v>
      </c>
      <c r="G7" s="2">
        <f>F7-E7</f>
        <v>52</v>
      </c>
    </row>
    <row r="8" spans="1:7" ht="12.75">
      <c r="A8" s="1" t="s">
        <v>83</v>
      </c>
      <c r="B8">
        <v>10</v>
      </c>
      <c r="C8">
        <v>8</v>
      </c>
      <c r="D8">
        <v>5</v>
      </c>
      <c r="E8">
        <f>SUMPRODUCT($B$4:$D$4,B8:D8)</f>
        <v>200</v>
      </c>
      <c r="F8">
        <v>200</v>
      </c>
      <c r="G8" s="2">
        <f>F8-E8</f>
        <v>0</v>
      </c>
    </row>
    <row r="9" spans="1:7" ht="12.75">
      <c r="A9" s="1" t="s">
        <v>84</v>
      </c>
      <c r="B9">
        <v>4</v>
      </c>
      <c r="C9">
        <v>2</v>
      </c>
      <c r="D9">
        <v>5</v>
      </c>
      <c r="E9">
        <f>SUMPRODUCT($B$4:$D$4,B9:D9)</f>
        <v>170</v>
      </c>
      <c r="F9">
        <v>170</v>
      </c>
      <c r="G9" s="2">
        <f>F9-E9</f>
        <v>0</v>
      </c>
    </row>
    <row r="10" spans="7:10" ht="12.75">
      <c r="G10" s="1"/>
      <c r="H10" s="1"/>
      <c r="I10" s="1"/>
      <c r="J10" s="1"/>
    </row>
    <row r="11" spans="8:11" ht="12.75">
      <c r="H11" s="1"/>
      <c r="I11" s="1"/>
      <c r="J11" s="1"/>
      <c r="K11" s="1"/>
    </row>
    <row r="12" ht="12.75">
      <c r="G12" s="1"/>
    </row>
    <row r="13" spans="7:12" ht="12.75">
      <c r="G13" s="1"/>
      <c r="J13" s="1"/>
      <c r="L13" s="1"/>
    </row>
    <row r="14" ht="12.75">
      <c r="G14" s="1"/>
    </row>
    <row r="15" spans="10:12" ht="12.75">
      <c r="J15" s="1"/>
      <c r="K15" s="1"/>
      <c r="L15" s="1"/>
    </row>
    <row r="16" spans="7:12" ht="12.75">
      <c r="G16" s="1"/>
      <c r="K16" s="2"/>
      <c r="L16" s="2"/>
    </row>
    <row r="17" spans="7:12" ht="12.75">
      <c r="G17" s="1"/>
      <c r="L17" s="2"/>
    </row>
    <row r="18" spans="7:12" ht="12.75">
      <c r="G18" s="1"/>
      <c r="L18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E21" sqref="E21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4.421875" style="0" bestFit="1" customWidth="1"/>
    <col min="4" max="4" width="6.28125" style="0" customWidth="1"/>
    <col min="5" max="5" width="12.00390625" style="0" bestFit="1" customWidth="1"/>
    <col min="6" max="6" width="10.7109375" style="0" bestFit="1" customWidth="1"/>
    <col min="7" max="8" width="10.140625" style="0" bestFit="1" customWidth="1"/>
  </cols>
  <sheetData>
    <row r="1" ht="12.75">
      <c r="A1" s="1" t="s">
        <v>46</v>
      </c>
    </row>
    <row r="2" ht="12.75">
      <c r="A2" s="1" t="s">
        <v>13</v>
      </c>
    </row>
    <row r="3" ht="12.75">
      <c r="A3" s="1" t="s">
        <v>45</v>
      </c>
    </row>
    <row r="6" ht="13.5" thickBot="1">
      <c r="A6" t="s">
        <v>20</v>
      </c>
    </row>
    <row r="7" spans="2:8" ht="12.75">
      <c r="B7" s="8"/>
      <c r="C7" s="8"/>
      <c r="D7" s="8" t="s">
        <v>47</v>
      </c>
      <c r="E7" s="8" t="s">
        <v>49</v>
      </c>
      <c r="F7" s="8" t="s">
        <v>51</v>
      </c>
      <c r="G7" s="8" t="s">
        <v>53</v>
      </c>
      <c r="H7" s="8" t="s">
        <v>53</v>
      </c>
    </row>
    <row r="8" spans="2:8" ht="13.5" thickBot="1">
      <c r="B8" s="9" t="s">
        <v>16</v>
      </c>
      <c r="C8" s="9" t="s">
        <v>17</v>
      </c>
      <c r="D8" s="9" t="s">
        <v>48</v>
      </c>
      <c r="E8" s="9" t="s">
        <v>50</v>
      </c>
      <c r="F8" s="9" t="s">
        <v>52</v>
      </c>
      <c r="G8" s="9" t="s">
        <v>54</v>
      </c>
      <c r="H8" s="9" t="s">
        <v>55</v>
      </c>
    </row>
    <row r="9" spans="2:8" ht="12.75">
      <c r="B9" s="5" t="s">
        <v>28</v>
      </c>
      <c r="C9" s="5" t="s">
        <v>29</v>
      </c>
      <c r="D9" s="7">
        <v>9</v>
      </c>
      <c r="E9" s="7">
        <v>0</v>
      </c>
      <c r="F9" s="5">
        <v>60</v>
      </c>
      <c r="G9" s="5">
        <v>40</v>
      </c>
      <c r="H9" s="5">
        <v>10</v>
      </c>
    </row>
    <row r="10" spans="2:8" ht="13.5" thickBot="1">
      <c r="B10" s="3" t="s">
        <v>30</v>
      </c>
      <c r="C10" s="3" t="s">
        <v>31</v>
      </c>
      <c r="D10" s="6">
        <v>4</v>
      </c>
      <c r="E10" s="6">
        <v>0</v>
      </c>
      <c r="F10" s="3">
        <v>50</v>
      </c>
      <c r="G10" s="3">
        <v>10</v>
      </c>
      <c r="H10" s="3">
        <v>20</v>
      </c>
    </row>
    <row r="12" ht="13.5" thickBot="1">
      <c r="A12" t="s">
        <v>21</v>
      </c>
    </row>
    <row r="13" spans="2:8" ht="12.75">
      <c r="B13" s="8"/>
      <c r="C13" s="8"/>
      <c r="D13" s="8" t="s">
        <v>47</v>
      </c>
      <c r="E13" s="8" t="s">
        <v>56</v>
      </c>
      <c r="F13" s="8" t="s">
        <v>58</v>
      </c>
      <c r="G13" s="8" t="s">
        <v>53</v>
      </c>
      <c r="H13" s="8" t="s">
        <v>53</v>
      </c>
    </row>
    <row r="14" spans="2:8" ht="13.5" thickBot="1">
      <c r="B14" s="9" t="s">
        <v>16</v>
      </c>
      <c r="C14" s="9" t="s">
        <v>17</v>
      </c>
      <c r="D14" s="9" t="s">
        <v>48</v>
      </c>
      <c r="E14" s="9" t="s">
        <v>57</v>
      </c>
      <c r="F14" s="9" t="s">
        <v>59</v>
      </c>
      <c r="G14" s="9" t="s">
        <v>54</v>
      </c>
      <c r="H14" s="9" t="s">
        <v>55</v>
      </c>
    </row>
    <row r="15" spans="2:8" ht="12.75">
      <c r="B15" s="5" t="s">
        <v>32</v>
      </c>
      <c r="C15" s="5" t="s">
        <v>33</v>
      </c>
      <c r="D15" s="7">
        <v>76</v>
      </c>
      <c r="E15" s="7">
        <v>0</v>
      </c>
      <c r="F15" s="5">
        <v>100</v>
      </c>
      <c r="G15" s="5">
        <v>1E+30</v>
      </c>
      <c r="H15" s="5">
        <v>24</v>
      </c>
    </row>
    <row r="16" spans="2:8" ht="12.75">
      <c r="B16" s="5" t="s">
        <v>36</v>
      </c>
      <c r="C16" s="5" t="s">
        <v>37</v>
      </c>
      <c r="D16" s="7">
        <v>22</v>
      </c>
      <c r="E16" s="7">
        <v>10</v>
      </c>
      <c r="F16" s="5">
        <v>22</v>
      </c>
      <c r="G16" s="5">
        <v>4</v>
      </c>
      <c r="H16" s="5">
        <v>4</v>
      </c>
    </row>
    <row r="17" spans="2:8" ht="13.5" thickBot="1">
      <c r="B17" s="3" t="s">
        <v>40</v>
      </c>
      <c r="C17" s="3" t="s">
        <v>41</v>
      </c>
      <c r="D17" s="6">
        <v>39</v>
      </c>
      <c r="E17" s="6">
        <v>13.333333333333332</v>
      </c>
      <c r="F17" s="3">
        <v>39</v>
      </c>
      <c r="G17" s="3">
        <v>4.5</v>
      </c>
      <c r="H17" s="3">
        <v>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F1" sqref="F1"/>
    </sheetView>
  </sheetViews>
  <sheetFormatPr defaultColWidth="9.140625" defaultRowHeight="12.75"/>
  <cols>
    <col min="1" max="1" width="30.00390625" style="0" customWidth="1"/>
    <col min="3" max="3" width="9.7109375" style="0" bestFit="1" customWidth="1"/>
    <col min="4" max="4" width="13.28125" style="0" bestFit="1" customWidth="1"/>
    <col min="5" max="5" width="10.8515625" style="0" bestFit="1" customWidth="1"/>
  </cols>
  <sheetData>
    <row r="1" spans="1:4" ht="12.75">
      <c r="A1" s="1" t="s">
        <v>92</v>
      </c>
      <c r="B1" s="1"/>
      <c r="C1" s="1"/>
      <c r="D1" s="1"/>
    </row>
    <row r="2" spans="2:5" ht="12.75">
      <c r="B2" s="1" t="s">
        <v>7</v>
      </c>
      <c r="C2" s="1" t="s">
        <v>8</v>
      </c>
      <c r="D2" s="1"/>
      <c r="E2" s="1"/>
    </row>
    <row r="3" spans="1:3" ht="12.75">
      <c r="A3" s="1" t="s">
        <v>0</v>
      </c>
      <c r="B3">
        <v>60</v>
      </c>
      <c r="C3">
        <v>50</v>
      </c>
    </row>
    <row r="4" spans="1:6" ht="12.75">
      <c r="A4" s="1" t="s">
        <v>1</v>
      </c>
      <c r="B4">
        <v>9</v>
      </c>
      <c r="C4">
        <v>4</v>
      </c>
      <c r="D4" s="1" t="s">
        <v>3</v>
      </c>
      <c r="F4" s="1"/>
    </row>
    <row r="5" spans="1:4" ht="12.75">
      <c r="A5" s="1" t="s">
        <v>2</v>
      </c>
      <c r="B5">
        <f>B3*B4</f>
        <v>540</v>
      </c>
      <c r="C5">
        <f>C3*C4</f>
        <v>200</v>
      </c>
      <c r="D5">
        <f>SUM(B5:C5)</f>
        <v>740</v>
      </c>
    </row>
    <row r="6" spans="4:6" ht="12.75">
      <c r="D6" s="1" t="s">
        <v>5</v>
      </c>
      <c r="E6" s="1" t="s">
        <v>4</v>
      </c>
      <c r="F6" s="1" t="s">
        <v>6</v>
      </c>
    </row>
    <row r="7" spans="1:6" ht="12.75">
      <c r="A7" s="1" t="s">
        <v>9</v>
      </c>
      <c r="B7">
        <v>4</v>
      </c>
      <c r="C7">
        <v>10</v>
      </c>
      <c r="D7">
        <f>SUMPRODUCT($B$4:$C$4,B7:C7)</f>
        <v>76</v>
      </c>
      <c r="E7" s="2">
        <v>100</v>
      </c>
      <c r="F7" s="2">
        <f>E7-D7</f>
        <v>24</v>
      </c>
    </row>
    <row r="8" spans="1:6" ht="12.75">
      <c r="A8" s="1" t="s">
        <v>10</v>
      </c>
      <c r="B8">
        <v>2</v>
      </c>
      <c r="C8">
        <v>1</v>
      </c>
      <c r="D8">
        <f>SUMPRODUCT($B$4:$C$4,B8:C8)</f>
        <v>22</v>
      </c>
      <c r="E8">
        <v>22</v>
      </c>
      <c r="F8" s="2">
        <f>E8-D8</f>
        <v>0</v>
      </c>
    </row>
    <row r="9" spans="1:6" ht="12.75">
      <c r="A9" s="1" t="s">
        <v>11</v>
      </c>
      <c r="B9">
        <v>3</v>
      </c>
      <c r="C9">
        <v>3</v>
      </c>
      <c r="D9">
        <f>SUMPRODUCT($B$4:$C$4,B9:C9)</f>
        <v>39</v>
      </c>
      <c r="E9">
        <v>39</v>
      </c>
      <c r="F9" s="2">
        <f>E9-D9</f>
        <v>0</v>
      </c>
    </row>
    <row r="10" spans="1:6" ht="12.75">
      <c r="A10" s="1"/>
      <c r="F10" s="2"/>
    </row>
    <row r="11" spans="1:6" ht="12.75">
      <c r="A11" s="1"/>
      <c r="F11" s="2"/>
    </row>
    <row r="12" spans="1:6" ht="12.75">
      <c r="A12" s="1"/>
      <c r="F12" s="2"/>
    </row>
    <row r="13" spans="1:6" ht="12.75">
      <c r="A13" s="1"/>
      <c r="F13" s="2"/>
    </row>
    <row r="14" spans="1:6" ht="12.75">
      <c r="A14" s="1"/>
      <c r="F14" s="2"/>
    </row>
    <row r="15" spans="1:6" ht="12.75">
      <c r="A15" s="1"/>
      <c r="F15" s="2"/>
    </row>
    <row r="16" ht="12.75">
      <c r="A16" s="1"/>
    </row>
    <row r="17" ht="12.75">
      <c r="A17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3">
      <selection activeCell="A15" sqref="A15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4.421875" style="0" bestFit="1" customWidth="1"/>
    <col min="4" max="4" width="14.28125" style="0" bestFit="1" customWidth="1"/>
    <col min="5" max="5" width="11.7109375" style="0" bestFit="1" customWidth="1"/>
    <col min="6" max="6" width="10.57421875" style="0" bestFit="1" customWidth="1"/>
    <col min="7" max="7" width="6.00390625" style="0" customWidth="1"/>
  </cols>
  <sheetData>
    <row r="1" ht="12.75">
      <c r="A1" s="1" t="s">
        <v>12</v>
      </c>
    </row>
    <row r="2" ht="12.75">
      <c r="A2" s="1" t="s">
        <v>64</v>
      </c>
    </row>
    <row r="3" ht="12.75">
      <c r="A3" s="1" t="s">
        <v>65</v>
      </c>
    </row>
    <row r="5" ht="13.5" thickBot="1">
      <c r="A5" t="s">
        <v>15</v>
      </c>
    </row>
    <row r="6" spans="2:5" ht="13.5" thickBot="1">
      <c r="B6" s="4" t="s">
        <v>16</v>
      </c>
      <c r="C6" s="4" t="s">
        <v>17</v>
      </c>
      <c r="D6" s="4" t="s">
        <v>18</v>
      </c>
      <c r="E6" s="4" t="s">
        <v>19</v>
      </c>
    </row>
    <row r="7" spans="2:5" ht="13.5" thickBot="1">
      <c r="B7" s="3" t="s">
        <v>66</v>
      </c>
      <c r="C7" s="3" t="s">
        <v>27</v>
      </c>
      <c r="D7" s="6">
        <v>0</v>
      </c>
      <c r="E7" s="6">
        <v>548</v>
      </c>
    </row>
    <row r="10" ht="13.5" thickBot="1">
      <c r="A10" t="s">
        <v>20</v>
      </c>
    </row>
    <row r="11" spans="2:5" ht="13.5" thickBot="1">
      <c r="B11" s="4" t="s">
        <v>16</v>
      </c>
      <c r="C11" s="4" t="s">
        <v>17</v>
      </c>
      <c r="D11" s="4" t="s">
        <v>18</v>
      </c>
      <c r="E11" s="4" t="s">
        <v>19</v>
      </c>
    </row>
    <row r="12" spans="2:5" ht="12.75">
      <c r="B12" s="5" t="s">
        <v>28</v>
      </c>
      <c r="C12" s="5" t="s">
        <v>67</v>
      </c>
      <c r="D12" s="7">
        <v>0</v>
      </c>
      <c r="E12" s="7">
        <v>0</v>
      </c>
    </row>
    <row r="13" spans="2:5" ht="12.75">
      <c r="B13" s="5" t="s">
        <v>30</v>
      </c>
      <c r="C13" s="5" t="s">
        <v>68</v>
      </c>
      <c r="D13" s="7">
        <v>0</v>
      </c>
      <c r="E13" s="7">
        <v>5</v>
      </c>
    </row>
    <row r="14" spans="2:5" ht="13.5" thickBot="1">
      <c r="B14" s="3" t="s">
        <v>69</v>
      </c>
      <c r="C14" s="3" t="s">
        <v>70</v>
      </c>
      <c r="D14" s="6">
        <v>0</v>
      </c>
      <c r="E14" s="6">
        <v>32</v>
      </c>
    </row>
    <row r="16" ht="13.5" thickBot="1">
      <c r="A16" t="s">
        <v>21</v>
      </c>
    </row>
    <row r="17" spans="2:7" ht="13.5" thickBot="1">
      <c r="B17" s="4" t="s">
        <v>16</v>
      </c>
      <c r="C17" s="4" t="s">
        <v>17</v>
      </c>
      <c r="D17" s="4" t="s">
        <v>22</v>
      </c>
      <c r="E17" s="4" t="s">
        <v>23</v>
      </c>
      <c r="F17" s="4" t="s">
        <v>24</v>
      </c>
      <c r="G17" s="4" t="s">
        <v>25</v>
      </c>
    </row>
    <row r="18" spans="2:7" ht="12.75">
      <c r="B18" s="5" t="s">
        <v>71</v>
      </c>
      <c r="C18" s="5" t="s">
        <v>33</v>
      </c>
      <c r="D18" s="7">
        <v>158</v>
      </c>
      <c r="E18" s="5" t="s">
        <v>72</v>
      </c>
      <c r="F18" s="5" t="s">
        <v>35</v>
      </c>
      <c r="G18" s="5">
        <v>52</v>
      </c>
    </row>
    <row r="19" spans="2:7" ht="12.75">
      <c r="B19" s="5" t="s">
        <v>73</v>
      </c>
      <c r="C19" s="5" t="s">
        <v>37</v>
      </c>
      <c r="D19" s="7">
        <v>200</v>
      </c>
      <c r="E19" s="5" t="s">
        <v>74</v>
      </c>
      <c r="F19" s="5" t="s">
        <v>39</v>
      </c>
      <c r="G19" s="5">
        <v>0</v>
      </c>
    </row>
    <row r="20" spans="2:7" ht="12.75">
      <c r="B20" s="5" t="s">
        <v>75</v>
      </c>
      <c r="C20" s="5" t="s">
        <v>41</v>
      </c>
      <c r="D20" s="7">
        <v>170</v>
      </c>
      <c r="E20" s="5" t="s">
        <v>76</v>
      </c>
      <c r="F20" s="5" t="s">
        <v>39</v>
      </c>
      <c r="G20" s="5">
        <v>0</v>
      </c>
    </row>
    <row r="21" spans="2:7" ht="12.75">
      <c r="B21" s="5" t="s">
        <v>28</v>
      </c>
      <c r="C21" s="5" t="s">
        <v>67</v>
      </c>
      <c r="D21" s="7">
        <v>0</v>
      </c>
      <c r="E21" s="5" t="s">
        <v>43</v>
      </c>
      <c r="F21" s="5" t="s">
        <v>39</v>
      </c>
      <c r="G21" s="7">
        <v>0</v>
      </c>
    </row>
    <row r="22" spans="2:7" ht="12.75">
      <c r="B22" s="5" t="s">
        <v>30</v>
      </c>
      <c r="C22" s="5" t="s">
        <v>68</v>
      </c>
      <c r="D22" s="7">
        <v>5</v>
      </c>
      <c r="E22" s="5" t="s">
        <v>44</v>
      </c>
      <c r="F22" s="5" t="s">
        <v>35</v>
      </c>
      <c r="G22" s="7">
        <v>5</v>
      </c>
    </row>
    <row r="23" spans="2:7" ht="13.5" thickBot="1">
      <c r="B23" s="3" t="s">
        <v>69</v>
      </c>
      <c r="C23" s="3" t="s">
        <v>70</v>
      </c>
      <c r="D23" s="6">
        <v>32</v>
      </c>
      <c r="E23" s="3" t="s">
        <v>77</v>
      </c>
      <c r="F23" s="3" t="s">
        <v>35</v>
      </c>
      <c r="G23" s="6">
        <v>32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4.421875" style="0" bestFit="1" customWidth="1"/>
    <col min="4" max="4" width="6.28125" style="0" customWidth="1"/>
    <col min="5" max="5" width="9.7109375" style="0" customWidth="1"/>
  </cols>
  <sheetData>
    <row r="1" ht="12.75">
      <c r="A1" s="1" t="s">
        <v>46</v>
      </c>
    </row>
    <row r="2" ht="12.75">
      <c r="A2" s="1" t="s">
        <v>64</v>
      </c>
    </row>
    <row r="3" ht="12.75">
      <c r="A3" s="1" t="s">
        <v>65</v>
      </c>
    </row>
    <row r="6" ht="13.5" thickBot="1">
      <c r="A6" t="s">
        <v>20</v>
      </c>
    </row>
    <row r="7" spans="2:5" ht="12.75">
      <c r="B7" s="8"/>
      <c r="C7" s="8"/>
      <c r="D7" s="8" t="s">
        <v>47</v>
      </c>
      <c r="E7" s="8" t="s">
        <v>49</v>
      </c>
    </row>
    <row r="8" spans="2:5" ht="13.5" thickBot="1">
      <c r="B8" s="9" t="s">
        <v>16</v>
      </c>
      <c r="C8" s="9" t="s">
        <v>17</v>
      </c>
      <c r="D8" s="9" t="s">
        <v>48</v>
      </c>
      <c r="E8" s="9" t="s">
        <v>78</v>
      </c>
    </row>
    <row r="9" spans="2:5" ht="12.75">
      <c r="B9" s="5" t="s">
        <v>28</v>
      </c>
      <c r="C9" s="5" t="s">
        <v>67</v>
      </c>
      <c r="D9" s="7">
        <v>0</v>
      </c>
      <c r="E9" s="7">
        <v>-10.6</v>
      </c>
    </row>
    <row r="10" spans="2:5" ht="12.75">
      <c r="B10" s="5" t="s">
        <v>30</v>
      </c>
      <c r="C10" s="5" t="s">
        <v>68</v>
      </c>
      <c r="D10" s="7">
        <v>5</v>
      </c>
      <c r="E10" s="7">
        <v>0</v>
      </c>
    </row>
    <row r="11" spans="2:5" ht="13.5" thickBot="1">
      <c r="B11" s="3" t="s">
        <v>69</v>
      </c>
      <c r="C11" s="3" t="s">
        <v>70</v>
      </c>
      <c r="D11" s="6">
        <v>32</v>
      </c>
      <c r="E11" s="6">
        <v>0</v>
      </c>
    </row>
    <row r="13" ht="13.5" thickBot="1">
      <c r="A13" t="s">
        <v>21</v>
      </c>
    </row>
    <row r="14" spans="2:5" ht="12.75">
      <c r="B14" s="8"/>
      <c r="C14" s="8"/>
      <c r="D14" s="8" t="s">
        <v>47</v>
      </c>
      <c r="E14" s="8" t="s">
        <v>79</v>
      </c>
    </row>
    <row r="15" spans="2:5" ht="13.5" thickBot="1">
      <c r="B15" s="9" t="s">
        <v>16</v>
      </c>
      <c r="C15" s="9" t="s">
        <v>17</v>
      </c>
      <c r="D15" s="9" t="s">
        <v>48</v>
      </c>
      <c r="E15" s="9" t="s">
        <v>80</v>
      </c>
    </row>
    <row r="16" spans="2:5" ht="12.75">
      <c r="B16" s="5" t="s">
        <v>71</v>
      </c>
      <c r="C16" s="5" t="s">
        <v>33</v>
      </c>
      <c r="D16" s="7">
        <v>158</v>
      </c>
      <c r="E16" s="7">
        <v>0</v>
      </c>
    </row>
    <row r="17" spans="2:5" ht="12.75">
      <c r="B17" s="5" t="s">
        <v>73</v>
      </c>
      <c r="C17" s="5" t="s">
        <v>37</v>
      </c>
      <c r="D17" s="7">
        <v>200</v>
      </c>
      <c r="E17" s="7">
        <v>2.4</v>
      </c>
    </row>
    <row r="18" spans="2:5" ht="13.5" thickBot="1">
      <c r="B18" s="3" t="s">
        <v>75</v>
      </c>
      <c r="C18" s="3" t="s">
        <v>41</v>
      </c>
      <c r="D18" s="6">
        <v>170</v>
      </c>
      <c r="E18" s="6">
        <v>0.4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D24" sqref="D24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4.421875" style="0" bestFit="1" customWidth="1"/>
    <col min="4" max="4" width="14.28125" style="0" bestFit="1" customWidth="1"/>
    <col min="5" max="5" width="11.7109375" style="0" bestFit="1" customWidth="1"/>
    <col min="6" max="6" width="10.57421875" style="0" bestFit="1" customWidth="1"/>
    <col min="7" max="7" width="6.00390625" style="0" customWidth="1"/>
  </cols>
  <sheetData>
    <row r="1" ht="12.75">
      <c r="A1" s="1" t="s">
        <v>12</v>
      </c>
    </row>
    <row r="2" ht="12.75">
      <c r="A2" s="1" t="s">
        <v>64</v>
      </c>
    </row>
    <row r="3" ht="12.75">
      <c r="A3" s="1" t="s">
        <v>81</v>
      </c>
    </row>
    <row r="6" ht="13.5" thickBot="1">
      <c r="A6" t="s">
        <v>15</v>
      </c>
    </row>
    <row r="7" spans="2:5" ht="13.5" thickBot="1">
      <c r="B7" s="4" t="s">
        <v>16</v>
      </c>
      <c r="C7" s="4" t="s">
        <v>17</v>
      </c>
      <c r="D7" s="4" t="s">
        <v>18</v>
      </c>
      <c r="E7" s="4" t="s">
        <v>19</v>
      </c>
    </row>
    <row r="8" spans="2:5" ht="13.5" thickBot="1">
      <c r="B8" s="3" t="s">
        <v>66</v>
      </c>
      <c r="C8" s="3" t="s">
        <v>27</v>
      </c>
      <c r="D8" s="6">
        <v>548</v>
      </c>
      <c r="E8" s="6">
        <v>548</v>
      </c>
    </row>
    <row r="11" ht="13.5" thickBot="1">
      <c r="A11" t="s">
        <v>20</v>
      </c>
    </row>
    <row r="12" spans="2:5" ht="13.5" thickBot="1">
      <c r="B12" s="4" t="s">
        <v>16</v>
      </c>
      <c r="C12" s="4" t="s">
        <v>17</v>
      </c>
      <c r="D12" s="4" t="s">
        <v>18</v>
      </c>
      <c r="E12" s="4" t="s">
        <v>19</v>
      </c>
    </row>
    <row r="13" spans="2:5" ht="12.75">
      <c r="B13" s="5" t="s">
        <v>28</v>
      </c>
      <c r="C13" s="5" t="s">
        <v>67</v>
      </c>
      <c r="D13" s="7">
        <v>0</v>
      </c>
      <c r="E13" s="7">
        <v>0</v>
      </c>
    </row>
    <row r="14" spans="2:5" ht="12.75">
      <c r="B14" s="5" t="s">
        <v>30</v>
      </c>
      <c r="C14" s="5" t="s">
        <v>68</v>
      </c>
      <c r="D14" s="7">
        <v>5</v>
      </c>
      <c r="E14" s="7">
        <v>5</v>
      </c>
    </row>
    <row r="15" spans="2:5" ht="13.5" thickBot="1">
      <c r="B15" s="3" t="s">
        <v>69</v>
      </c>
      <c r="C15" s="3" t="s">
        <v>70</v>
      </c>
      <c r="D15" s="6">
        <v>32</v>
      </c>
      <c r="E15" s="6">
        <v>32</v>
      </c>
    </row>
    <row r="18" ht="13.5" thickBot="1">
      <c r="A18" t="s">
        <v>21</v>
      </c>
    </row>
    <row r="19" spans="2:7" ht="13.5" thickBot="1">
      <c r="B19" s="4" t="s">
        <v>16</v>
      </c>
      <c r="C19" s="4" t="s">
        <v>17</v>
      </c>
      <c r="D19" s="4" t="s">
        <v>22</v>
      </c>
      <c r="E19" s="4" t="s">
        <v>23</v>
      </c>
      <c r="F19" s="4" t="s">
        <v>24</v>
      </c>
      <c r="G19" s="4" t="s">
        <v>25</v>
      </c>
    </row>
    <row r="20" spans="2:7" ht="12.75">
      <c r="B20" s="5" t="s">
        <v>71</v>
      </c>
      <c r="C20" s="5" t="s">
        <v>33</v>
      </c>
      <c r="D20" s="7">
        <v>158</v>
      </c>
      <c r="E20" s="5" t="s">
        <v>72</v>
      </c>
      <c r="F20" s="5" t="s">
        <v>35</v>
      </c>
      <c r="G20" s="5">
        <v>52</v>
      </c>
    </row>
    <row r="21" spans="2:7" ht="12.75">
      <c r="B21" s="5" t="s">
        <v>73</v>
      </c>
      <c r="C21" s="5" t="s">
        <v>37</v>
      </c>
      <c r="D21" s="7">
        <v>200</v>
      </c>
      <c r="E21" s="5" t="s">
        <v>74</v>
      </c>
      <c r="F21" s="5" t="s">
        <v>39</v>
      </c>
      <c r="G21" s="5">
        <v>0</v>
      </c>
    </row>
    <row r="22" spans="2:7" ht="12.75">
      <c r="B22" s="5" t="s">
        <v>75</v>
      </c>
      <c r="C22" s="5" t="s">
        <v>41</v>
      </c>
      <c r="D22" s="7">
        <v>170</v>
      </c>
      <c r="E22" s="5" t="s">
        <v>76</v>
      </c>
      <c r="F22" s="5" t="s">
        <v>39</v>
      </c>
      <c r="G22" s="5">
        <v>0</v>
      </c>
    </row>
    <row r="23" spans="2:7" ht="12.75">
      <c r="B23" s="5" t="s">
        <v>28</v>
      </c>
      <c r="C23" s="5" t="s">
        <v>67</v>
      </c>
      <c r="D23" s="7">
        <v>0</v>
      </c>
      <c r="E23" s="5" t="s">
        <v>43</v>
      </c>
      <c r="F23" s="5" t="s">
        <v>39</v>
      </c>
      <c r="G23" s="7">
        <v>0</v>
      </c>
    </row>
    <row r="24" spans="2:7" ht="12.75">
      <c r="B24" s="5" t="s">
        <v>30</v>
      </c>
      <c r="C24" s="5" t="s">
        <v>68</v>
      </c>
      <c r="D24" s="7">
        <v>5</v>
      </c>
      <c r="E24" s="5" t="s">
        <v>44</v>
      </c>
      <c r="F24" s="5" t="s">
        <v>35</v>
      </c>
      <c r="G24" s="7">
        <v>5</v>
      </c>
    </row>
    <row r="25" spans="2:7" ht="13.5" thickBot="1">
      <c r="B25" s="3" t="s">
        <v>69</v>
      </c>
      <c r="C25" s="3" t="s">
        <v>70</v>
      </c>
      <c r="D25" s="6">
        <v>32</v>
      </c>
      <c r="E25" s="3" t="s">
        <v>77</v>
      </c>
      <c r="F25" s="3" t="s">
        <v>35</v>
      </c>
      <c r="G25" s="6">
        <v>32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7">
      <selection activeCell="D1" sqref="D1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4.421875" style="0" bestFit="1" customWidth="1"/>
    <col min="4" max="4" width="14.28125" style="0" bestFit="1" customWidth="1"/>
    <col min="5" max="5" width="11.7109375" style="0" bestFit="1" customWidth="1"/>
    <col min="6" max="6" width="10.57421875" style="0" bestFit="1" customWidth="1"/>
    <col min="7" max="7" width="6.00390625" style="0" customWidth="1"/>
  </cols>
  <sheetData>
    <row r="1" ht="12.75">
      <c r="A1" s="1" t="s">
        <v>12</v>
      </c>
    </row>
    <row r="2" ht="12.75">
      <c r="A2" s="1" t="s">
        <v>64</v>
      </c>
    </row>
    <row r="3" ht="12.75">
      <c r="A3" s="1" t="s">
        <v>88</v>
      </c>
    </row>
    <row r="6" ht="13.5" thickBot="1">
      <c r="A6" t="s">
        <v>15</v>
      </c>
    </row>
    <row r="7" spans="2:5" ht="13.5" thickBot="1">
      <c r="B7" s="4" t="s">
        <v>16</v>
      </c>
      <c r="C7" s="4" t="s">
        <v>17</v>
      </c>
      <c r="D7" s="4" t="s">
        <v>18</v>
      </c>
      <c r="E7" s="4" t="s">
        <v>19</v>
      </c>
    </row>
    <row r="8" spans="2:5" ht="13.5" thickBot="1">
      <c r="B8" s="3" t="s">
        <v>66</v>
      </c>
      <c r="C8" s="3" t="s">
        <v>27</v>
      </c>
      <c r="D8" s="6">
        <v>548</v>
      </c>
      <c r="E8" s="6">
        <v>548</v>
      </c>
    </row>
    <row r="11" ht="13.5" thickBot="1">
      <c r="A11" t="s">
        <v>20</v>
      </c>
    </row>
    <row r="12" spans="2:5" ht="13.5" thickBot="1">
      <c r="B12" s="4" t="s">
        <v>16</v>
      </c>
      <c r="C12" s="4" t="s">
        <v>17</v>
      </c>
      <c r="D12" s="4" t="s">
        <v>18</v>
      </c>
      <c r="E12" s="4" t="s">
        <v>19</v>
      </c>
    </row>
    <row r="13" spans="2:5" ht="12.75">
      <c r="B13" s="5" t="s">
        <v>28</v>
      </c>
      <c r="C13" s="5" t="s">
        <v>67</v>
      </c>
      <c r="D13" s="7">
        <v>0</v>
      </c>
      <c r="E13" s="7">
        <v>0</v>
      </c>
    </row>
    <row r="14" spans="2:5" ht="12.75">
      <c r="B14" s="5" t="s">
        <v>30</v>
      </c>
      <c r="C14" s="5" t="s">
        <v>68</v>
      </c>
      <c r="D14" s="7">
        <v>5</v>
      </c>
      <c r="E14" s="7">
        <v>5</v>
      </c>
    </row>
    <row r="15" spans="2:5" ht="13.5" thickBot="1">
      <c r="B15" s="3" t="s">
        <v>69</v>
      </c>
      <c r="C15" s="3" t="s">
        <v>70</v>
      </c>
      <c r="D15" s="6">
        <v>32</v>
      </c>
      <c r="E15" s="6">
        <v>32</v>
      </c>
    </row>
    <row r="18" ht="13.5" thickBot="1">
      <c r="A18" t="s">
        <v>21</v>
      </c>
    </row>
    <row r="19" spans="2:7" ht="13.5" thickBot="1">
      <c r="B19" s="4" t="s">
        <v>16</v>
      </c>
      <c r="C19" s="4" t="s">
        <v>17</v>
      </c>
      <c r="D19" s="4" t="s">
        <v>22</v>
      </c>
      <c r="E19" s="4" t="s">
        <v>23</v>
      </c>
      <c r="F19" s="4" t="s">
        <v>24</v>
      </c>
      <c r="G19" s="4" t="s">
        <v>25</v>
      </c>
    </row>
    <row r="20" spans="2:7" ht="12.75">
      <c r="B20" s="5" t="s">
        <v>71</v>
      </c>
      <c r="C20" s="5" t="s">
        <v>85</v>
      </c>
      <c r="D20" s="7">
        <v>158</v>
      </c>
      <c r="E20" s="5" t="s">
        <v>72</v>
      </c>
      <c r="F20" s="5" t="s">
        <v>35</v>
      </c>
      <c r="G20" s="5">
        <v>52</v>
      </c>
    </row>
    <row r="21" spans="2:7" ht="12.75">
      <c r="B21" s="5" t="s">
        <v>73</v>
      </c>
      <c r="C21" s="5" t="s">
        <v>86</v>
      </c>
      <c r="D21" s="7">
        <v>200</v>
      </c>
      <c r="E21" s="5" t="s">
        <v>74</v>
      </c>
      <c r="F21" s="5" t="s">
        <v>39</v>
      </c>
      <c r="G21" s="5">
        <v>0</v>
      </c>
    </row>
    <row r="22" spans="2:7" ht="12.75">
      <c r="B22" s="5" t="s">
        <v>75</v>
      </c>
      <c r="C22" s="5" t="s">
        <v>87</v>
      </c>
      <c r="D22" s="7">
        <v>170</v>
      </c>
      <c r="E22" s="5" t="s">
        <v>76</v>
      </c>
      <c r="F22" s="5" t="s">
        <v>39</v>
      </c>
      <c r="G22" s="5">
        <v>0</v>
      </c>
    </row>
    <row r="23" spans="2:7" ht="12.75">
      <c r="B23" s="5" t="s">
        <v>28</v>
      </c>
      <c r="C23" s="5" t="s">
        <v>67</v>
      </c>
      <c r="D23" s="7">
        <v>0</v>
      </c>
      <c r="E23" s="5" t="s">
        <v>43</v>
      </c>
      <c r="F23" s="5" t="s">
        <v>39</v>
      </c>
      <c r="G23" s="7">
        <v>0</v>
      </c>
    </row>
    <row r="24" spans="2:7" ht="12.75">
      <c r="B24" s="5" t="s">
        <v>30</v>
      </c>
      <c r="C24" s="5" t="s">
        <v>68</v>
      </c>
      <c r="D24" s="7">
        <v>5</v>
      </c>
      <c r="E24" s="5" t="s">
        <v>44</v>
      </c>
      <c r="F24" s="5" t="s">
        <v>35</v>
      </c>
      <c r="G24" s="7">
        <v>5</v>
      </c>
    </row>
    <row r="25" spans="2:7" ht="13.5" thickBot="1">
      <c r="B25" s="3" t="s">
        <v>69</v>
      </c>
      <c r="C25" s="3" t="s">
        <v>70</v>
      </c>
      <c r="D25" s="6">
        <v>32</v>
      </c>
      <c r="E25" s="3" t="s">
        <v>77</v>
      </c>
      <c r="F25" s="3" t="s">
        <v>35</v>
      </c>
      <c r="G25" s="6">
        <v>32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C7">
      <selection activeCell="F21" sqref="F21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4.42187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7" width="12.00390625" style="0" bestFit="1" customWidth="1"/>
    <col min="8" max="8" width="10.140625" style="0" bestFit="1" customWidth="1"/>
  </cols>
  <sheetData>
    <row r="1" ht="12.75">
      <c r="A1" s="1" t="s">
        <v>46</v>
      </c>
    </row>
    <row r="2" ht="12.75">
      <c r="A2" s="1" t="s">
        <v>64</v>
      </c>
    </row>
    <row r="3" ht="12.75">
      <c r="A3" s="1" t="s">
        <v>88</v>
      </c>
    </row>
    <row r="6" ht="13.5" thickBot="1">
      <c r="A6" t="s">
        <v>20</v>
      </c>
    </row>
    <row r="7" spans="2:8" ht="12.75">
      <c r="B7" s="8"/>
      <c r="C7" s="8"/>
      <c r="D7" s="8" t="s">
        <v>47</v>
      </c>
      <c r="E7" s="8" t="s">
        <v>49</v>
      </c>
      <c r="F7" s="8" t="s">
        <v>51</v>
      </c>
      <c r="G7" s="8" t="s">
        <v>53</v>
      </c>
      <c r="H7" s="8" t="s">
        <v>53</v>
      </c>
    </row>
    <row r="8" spans="2:8" ht="13.5" thickBot="1">
      <c r="B8" s="9" t="s">
        <v>16</v>
      </c>
      <c r="C8" s="9" t="s">
        <v>17</v>
      </c>
      <c r="D8" s="9" t="s">
        <v>48</v>
      </c>
      <c r="E8" s="9" t="s">
        <v>50</v>
      </c>
      <c r="F8" s="9" t="s">
        <v>52</v>
      </c>
      <c r="G8" s="9" t="s">
        <v>54</v>
      </c>
      <c r="H8" s="9" t="s">
        <v>55</v>
      </c>
    </row>
    <row r="9" spans="2:8" ht="12.75">
      <c r="B9" s="5" t="s">
        <v>28</v>
      </c>
      <c r="C9" s="5" t="s">
        <v>67</v>
      </c>
      <c r="D9" s="7">
        <v>0</v>
      </c>
      <c r="E9" s="7">
        <v>-10.6</v>
      </c>
      <c r="F9" s="5">
        <v>15</v>
      </c>
      <c r="G9" s="5">
        <v>10.6</v>
      </c>
      <c r="H9" s="5">
        <v>1E+30</v>
      </c>
    </row>
    <row r="10" spans="2:8" ht="12.75">
      <c r="B10" s="5" t="s">
        <v>30</v>
      </c>
      <c r="C10" s="5" t="s">
        <v>68</v>
      </c>
      <c r="D10" s="7">
        <v>5</v>
      </c>
      <c r="E10" s="7">
        <v>0</v>
      </c>
      <c r="F10" s="5">
        <v>20</v>
      </c>
      <c r="G10" s="5">
        <v>2.4</v>
      </c>
      <c r="H10" s="5">
        <v>10.6</v>
      </c>
    </row>
    <row r="11" spans="2:8" ht="13.5" thickBot="1">
      <c r="B11" s="3" t="s">
        <v>69</v>
      </c>
      <c r="C11" s="3" t="s">
        <v>70</v>
      </c>
      <c r="D11" s="6">
        <v>32</v>
      </c>
      <c r="E11" s="6">
        <v>0</v>
      </c>
      <c r="F11" s="3">
        <v>14</v>
      </c>
      <c r="G11" s="3">
        <v>36</v>
      </c>
      <c r="H11" s="3">
        <v>1.5</v>
      </c>
    </row>
    <row r="13" ht="13.5" thickBot="1">
      <c r="A13" t="s">
        <v>21</v>
      </c>
    </row>
    <row r="14" spans="2:8" ht="12.75">
      <c r="B14" s="8"/>
      <c r="C14" s="8"/>
      <c r="D14" s="8" t="s">
        <v>47</v>
      </c>
      <c r="E14" s="8" t="s">
        <v>56</v>
      </c>
      <c r="F14" s="8" t="s">
        <v>58</v>
      </c>
      <c r="G14" s="8" t="s">
        <v>53</v>
      </c>
      <c r="H14" s="8" t="s">
        <v>53</v>
      </c>
    </row>
    <row r="15" spans="2:8" ht="13.5" thickBot="1">
      <c r="B15" s="9" t="s">
        <v>16</v>
      </c>
      <c r="C15" s="9" t="s">
        <v>17</v>
      </c>
      <c r="D15" s="9" t="s">
        <v>48</v>
      </c>
      <c r="E15" s="9" t="s">
        <v>57</v>
      </c>
      <c r="F15" s="9" t="s">
        <v>59</v>
      </c>
      <c r="G15" s="9" t="s">
        <v>54</v>
      </c>
      <c r="H15" s="9" t="s">
        <v>55</v>
      </c>
    </row>
    <row r="16" spans="2:8" ht="12.75">
      <c r="B16" s="5" t="s">
        <v>71</v>
      </c>
      <c r="C16" s="5" t="s">
        <v>85</v>
      </c>
      <c r="D16" s="7">
        <v>158</v>
      </c>
      <c r="E16" s="7">
        <v>0</v>
      </c>
      <c r="F16" s="5">
        <v>210</v>
      </c>
      <c r="G16" s="5">
        <v>1E+30</v>
      </c>
      <c r="H16" s="5">
        <v>52</v>
      </c>
    </row>
    <row r="17" spans="2:8" ht="12.75">
      <c r="B17" s="5" t="s">
        <v>73</v>
      </c>
      <c r="C17" s="5" t="s">
        <v>86</v>
      </c>
      <c r="D17" s="7">
        <v>200</v>
      </c>
      <c r="E17" s="7">
        <v>2.4</v>
      </c>
      <c r="F17" s="5">
        <v>200</v>
      </c>
      <c r="G17" s="5">
        <v>70.90909090909092</v>
      </c>
      <c r="H17" s="5">
        <v>30</v>
      </c>
    </row>
    <row r="18" spans="2:8" ht="13.5" thickBot="1">
      <c r="B18" s="3" t="s">
        <v>75</v>
      </c>
      <c r="C18" s="3" t="s">
        <v>87</v>
      </c>
      <c r="D18" s="6">
        <v>170</v>
      </c>
      <c r="E18" s="6">
        <v>0.4</v>
      </c>
      <c r="F18" s="3">
        <v>170</v>
      </c>
      <c r="G18" s="3">
        <v>30</v>
      </c>
      <c r="H18" s="3">
        <v>120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F21" sqref="F21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4.421875" style="0" bestFit="1" customWidth="1"/>
    <col min="4" max="4" width="12.00390625" style="0" bestFit="1" customWidth="1"/>
    <col min="5" max="5" width="9.00390625" style="0" bestFit="1" customWidth="1"/>
    <col min="6" max="6" width="10.7109375" style="0" bestFit="1" customWidth="1"/>
    <col min="7" max="7" width="10.140625" style="0" bestFit="1" customWidth="1"/>
    <col min="8" max="8" width="12.00390625" style="0" bestFit="1" customWidth="1"/>
  </cols>
  <sheetData>
    <row r="1" ht="12.75">
      <c r="A1" s="1" t="s">
        <v>89</v>
      </c>
    </row>
    <row r="2" ht="12.75">
      <c r="A2" s="1" t="s">
        <v>90</v>
      </c>
    </row>
    <row r="3" ht="12.75">
      <c r="A3" s="1" t="s">
        <v>91</v>
      </c>
    </row>
    <row r="6" ht="13.5" thickBot="1">
      <c r="A6" t="s">
        <v>20</v>
      </c>
    </row>
    <row r="7" spans="2:8" ht="12.75">
      <c r="B7" s="10"/>
      <c r="C7" s="10"/>
      <c r="D7" s="10" t="s">
        <v>47</v>
      </c>
      <c r="E7" s="10" t="s">
        <v>49</v>
      </c>
      <c r="F7" s="10" t="s">
        <v>51</v>
      </c>
      <c r="G7" s="10" t="s">
        <v>53</v>
      </c>
      <c r="H7" s="10" t="s">
        <v>53</v>
      </c>
    </row>
    <row r="8" spans="2:8" ht="13.5" thickBot="1">
      <c r="B8" s="11" t="s">
        <v>16</v>
      </c>
      <c r="C8" s="11" t="s">
        <v>17</v>
      </c>
      <c r="D8" s="11" t="s">
        <v>48</v>
      </c>
      <c r="E8" s="11" t="s">
        <v>50</v>
      </c>
      <c r="F8" s="11" t="s">
        <v>52</v>
      </c>
      <c r="G8" s="11" t="s">
        <v>54</v>
      </c>
      <c r="H8" s="11" t="s">
        <v>55</v>
      </c>
    </row>
    <row r="9" spans="2:8" ht="12.75">
      <c r="B9" s="5" t="s">
        <v>28</v>
      </c>
      <c r="C9" s="5" t="s">
        <v>67</v>
      </c>
      <c r="D9" s="7">
        <v>2</v>
      </c>
      <c r="E9" s="7">
        <v>0</v>
      </c>
      <c r="F9" s="5">
        <v>9.999999999960442</v>
      </c>
      <c r="G9" s="5">
        <v>1.9999999999778757</v>
      </c>
      <c r="H9" s="5">
        <v>5.499999999070522</v>
      </c>
    </row>
    <row r="10" spans="2:8" ht="12.75">
      <c r="B10" s="5" t="s">
        <v>30</v>
      </c>
      <c r="C10" s="5" t="s">
        <v>68</v>
      </c>
      <c r="D10" s="7">
        <v>6.666666666666666</v>
      </c>
      <c r="E10" s="7">
        <v>0</v>
      </c>
      <c r="F10" s="5">
        <v>5.999999999993448</v>
      </c>
      <c r="G10" s="5">
        <v>24.000000000133664</v>
      </c>
      <c r="H10" s="5">
        <v>0.999999999992986</v>
      </c>
    </row>
    <row r="11" spans="2:8" ht="13.5" thickBot="1">
      <c r="B11" s="3" t="s">
        <v>69</v>
      </c>
      <c r="C11" s="3" t="s">
        <v>70</v>
      </c>
      <c r="D11" s="6">
        <v>0</v>
      </c>
      <c r="E11" s="6">
        <v>-2.199999999542682</v>
      </c>
      <c r="F11" s="3">
        <v>5.000000000165983</v>
      </c>
      <c r="G11" s="3">
        <v>2.199999999542682</v>
      </c>
      <c r="H11" s="3">
        <v>1E+30</v>
      </c>
    </row>
    <row r="13" ht="13.5" thickBot="1">
      <c r="A13" t="s">
        <v>21</v>
      </c>
    </row>
    <row r="14" spans="2:8" ht="12.75">
      <c r="B14" s="10"/>
      <c r="C14" s="10"/>
      <c r="D14" s="10" t="s">
        <v>47</v>
      </c>
      <c r="E14" s="10" t="s">
        <v>56</v>
      </c>
      <c r="F14" s="10" t="s">
        <v>58</v>
      </c>
      <c r="G14" s="10" t="s">
        <v>53</v>
      </c>
      <c r="H14" s="10" t="s">
        <v>53</v>
      </c>
    </row>
    <row r="15" spans="2:8" ht="13.5" thickBot="1">
      <c r="B15" s="11" t="s">
        <v>16</v>
      </c>
      <c r="C15" s="11" t="s">
        <v>17</v>
      </c>
      <c r="D15" s="11" t="s">
        <v>48</v>
      </c>
      <c r="E15" s="11" t="s">
        <v>57</v>
      </c>
      <c r="F15" s="11" t="s">
        <v>59</v>
      </c>
      <c r="G15" s="11" t="s">
        <v>54</v>
      </c>
      <c r="H15" s="11" t="s">
        <v>55</v>
      </c>
    </row>
    <row r="16" spans="2:8" ht="12.75">
      <c r="B16" s="5" t="s">
        <v>71</v>
      </c>
      <c r="C16" s="5" t="s">
        <v>85</v>
      </c>
      <c r="D16" s="7">
        <v>24</v>
      </c>
      <c r="E16" s="7">
        <v>0</v>
      </c>
      <c r="F16" s="5">
        <v>25</v>
      </c>
      <c r="G16" s="5">
        <v>1E+30</v>
      </c>
      <c r="H16" s="5">
        <v>1</v>
      </c>
    </row>
    <row r="17" spans="2:8" ht="12.75">
      <c r="B17" s="5" t="s">
        <v>73</v>
      </c>
      <c r="C17" s="5" t="s">
        <v>86</v>
      </c>
      <c r="D17" s="7">
        <v>22</v>
      </c>
      <c r="E17" s="7">
        <v>0.3999999999965891</v>
      </c>
      <c r="F17" s="5">
        <v>22</v>
      </c>
      <c r="G17" s="5">
        <v>1.2500000000040008</v>
      </c>
      <c r="H17" s="5">
        <v>16.66666666669189</v>
      </c>
    </row>
    <row r="18" spans="2:8" ht="13.5" thickBot="1">
      <c r="B18" s="3" t="s">
        <v>75</v>
      </c>
      <c r="C18" s="3" t="s">
        <v>87</v>
      </c>
      <c r="D18" s="6">
        <v>32</v>
      </c>
      <c r="E18" s="6">
        <v>1.5999999999970158</v>
      </c>
      <c r="F18" s="3">
        <v>32</v>
      </c>
      <c r="G18" s="3">
        <v>4.999999999944947</v>
      </c>
      <c r="H18" s="3">
        <v>9.999999999992419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COZGUR</cp:lastModifiedBy>
  <dcterms:created xsi:type="dcterms:W3CDTF">2003-09-30T23:08:13Z</dcterms:created>
  <dcterms:modified xsi:type="dcterms:W3CDTF">2005-11-04T23:12:02Z</dcterms:modified>
  <cp:category/>
  <cp:version/>
  <cp:contentType/>
  <cp:contentStatus/>
</cp:coreProperties>
</file>