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Exhibit 11-9" sheetId="1" r:id="rId1"/>
    <sheet name="Exhibit 11-10" sheetId="2" r:id="rId2"/>
  </sheets>
  <definedNames>
    <definedName name="MinimizeCosts" localSheetId="1">FALSE</definedName>
    <definedName name="MinimizeCosts" localSheetId="0">FALSE</definedName>
    <definedName name="solver_adj" localSheetId="0" hidden="1">'Exhibit 11-9'!$H$1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'Exhibit 11-9'!$B$19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'Exhibit 11-9'!$H$1</definedName>
    <definedName name="solver_pre" localSheetId="0" hidden="1">0.000001</definedName>
    <definedName name="solver_rel1" localSheetId="0" hidden="1">2</definedName>
    <definedName name="solver_rhs1" localSheetId="0" hidden="1">1</definedName>
    <definedName name="solver_scl" localSheetId="0" hidden="1">2</definedName>
    <definedName name="solver_sho" localSheetId="0" hidden="1">2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  <definedName name="TreeData" localSheetId="1">'Exhibit 11-10'!$GH$1000:$GV$1010</definedName>
    <definedName name="TreeData" localSheetId="0">'Exhibit 11-9'!$GH$993:$GV$1005</definedName>
    <definedName name="TreeDiagBase" localSheetId="1">'Exhibit 11-10'!$A$1</definedName>
    <definedName name="TreeDiagBase" localSheetId="0">'Exhibit 11-9'!$A$1</definedName>
    <definedName name="TreeDiagram" localSheetId="1">'Exhibit 11-10'!$A$1:$S$28</definedName>
    <definedName name="TreeDiagram" localSheetId="0">'Exhibit 11-9'!$A$1:$K$36</definedName>
    <definedName name="UseExpUtility" localSheetId="1">FALSE</definedName>
    <definedName name="UseExpUtility" localSheetId="0">FALSE</definedName>
  </definedNames>
  <calcPr fullCalcOnLoad="1"/>
</workbook>
</file>

<file path=xl/sharedStrings.xml><?xml version="1.0" encoding="utf-8"?>
<sst xmlns="http://schemas.openxmlformats.org/spreadsheetml/2006/main" count="81" uniqueCount="37">
  <si>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</si>
  <si>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</si>
  <si>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</si>
  <si>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</si>
  <si>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</si>
  <si>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</si>
  <si>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</si>
  <si>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</si>
  <si>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</si>
  <si>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</si>
  <si>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</si>
  <si>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</si>
  <si>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</si>
  <si>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</si>
  <si>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</si>
  <si>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</si>
  <si>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</si>
  <si>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T</t>
  </si>
  <si>
    <t>Residential</t>
  </si>
  <si>
    <t>Commercial 1</t>
  </si>
  <si>
    <t>Commercial 2</t>
  </si>
  <si>
    <t>E</t>
  </si>
  <si>
    <t>No Center</t>
  </si>
  <si>
    <t>Medium</t>
  </si>
  <si>
    <t>Large</t>
  </si>
  <si>
    <t>No center</t>
  </si>
  <si>
    <t>Build Small plant</t>
  </si>
  <si>
    <t>Build Large Plant</t>
  </si>
  <si>
    <t>favorable demand</t>
  </si>
  <si>
    <t>unfavorable demand</t>
  </si>
  <si>
    <t>Maintain size</t>
  </si>
  <si>
    <t>Expand</t>
  </si>
  <si>
    <t>high return</t>
  </si>
  <si>
    <t>low return</t>
  </si>
  <si>
    <t>Real Estate Developer Problem</t>
  </si>
  <si>
    <t>Unicom Inc. Sequential Decision tree problem</t>
  </si>
  <si>
    <t>Exhibit 11-10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</si>
</sst>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+&quot;&quot;$&quot;#,##0.00;&quot;-&quot;&quot;$&quot;#,##0.00;&quot;$&quot;0.00"/>
    <numFmt numFmtId="165" formatCode="&quot;+&quot;&quot;$&quot;#,##0;&quot;-&quot;&quot;$&quot;#,##0;&quot;$&quot;0"/>
  </numFmts>
  <fonts count="5">
    <font>
      <sz val="10"/>
      <name val="Arial"/>
      <family val="0"/>
    </font>
    <font>
      <sz val="8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</xdr:row>
      <xdr:rowOff>0</xdr:rowOff>
    </xdr:from>
    <xdr:ext cx="152400" cy="152400"/>
    <xdr:sp>
      <xdr:nvSpPr>
        <xdr:cNvPr id="1" name="Oval 160"/>
        <xdr:cNvSpPr>
          <a:spLocks/>
        </xdr:cNvSpPr>
      </xdr:nvSpPr>
      <xdr:spPr>
        <a:xfrm>
          <a:off x="2228850" y="6858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6</xdr:row>
      <xdr:rowOff>76200</xdr:rowOff>
    </xdr:from>
    <xdr:to>
      <xdr:col>5</xdr:col>
      <xdr:colOff>0</xdr:colOff>
      <xdr:row>6</xdr:row>
      <xdr:rowOff>76200</xdr:rowOff>
    </xdr:to>
    <xdr:sp>
      <xdr:nvSpPr>
        <xdr:cNvPr id="2" name="Line 161"/>
        <xdr:cNvSpPr>
          <a:spLocks/>
        </xdr:cNvSpPr>
      </xdr:nvSpPr>
      <xdr:spPr>
        <a:xfrm>
          <a:off x="1009650" y="762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76200</xdr:rowOff>
    </xdr:from>
    <xdr:to>
      <xdr:col>3</xdr:col>
      <xdr:colOff>0</xdr:colOff>
      <xdr:row>18</xdr:row>
      <xdr:rowOff>76200</xdr:rowOff>
    </xdr:to>
    <xdr:sp>
      <xdr:nvSpPr>
        <xdr:cNvPr id="3" name="Line 162"/>
        <xdr:cNvSpPr>
          <a:spLocks/>
        </xdr:cNvSpPr>
      </xdr:nvSpPr>
      <xdr:spPr>
        <a:xfrm flipV="1">
          <a:off x="762000" y="762000"/>
          <a:ext cx="2476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18</xdr:row>
      <xdr:rowOff>0</xdr:rowOff>
    </xdr:from>
    <xdr:ext cx="152400" cy="152400"/>
    <xdr:sp>
      <xdr:nvSpPr>
        <xdr:cNvPr id="4" name="Oval 163"/>
        <xdr:cNvSpPr>
          <a:spLocks/>
        </xdr:cNvSpPr>
      </xdr:nvSpPr>
      <xdr:spPr>
        <a:xfrm>
          <a:off x="2228850" y="20574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18</xdr:row>
      <xdr:rowOff>76200</xdr:rowOff>
    </xdr:from>
    <xdr:to>
      <xdr:col>5</xdr:col>
      <xdr:colOff>0</xdr:colOff>
      <xdr:row>18</xdr:row>
      <xdr:rowOff>76200</xdr:rowOff>
    </xdr:to>
    <xdr:sp>
      <xdr:nvSpPr>
        <xdr:cNvPr id="5" name="Line 164"/>
        <xdr:cNvSpPr>
          <a:spLocks/>
        </xdr:cNvSpPr>
      </xdr:nvSpPr>
      <xdr:spPr>
        <a:xfrm>
          <a:off x="1009650" y="2133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76200</xdr:rowOff>
    </xdr:from>
    <xdr:to>
      <xdr:col>3</xdr:col>
      <xdr:colOff>0</xdr:colOff>
      <xdr:row>18</xdr:row>
      <xdr:rowOff>76200</xdr:rowOff>
    </xdr:to>
    <xdr:sp>
      <xdr:nvSpPr>
        <xdr:cNvPr id="6" name="Line 165"/>
        <xdr:cNvSpPr>
          <a:spLocks/>
        </xdr:cNvSpPr>
      </xdr:nvSpPr>
      <xdr:spPr>
        <a:xfrm>
          <a:off x="762000" y="21336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30</xdr:row>
      <xdr:rowOff>0</xdr:rowOff>
    </xdr:from>
    <xdr:ext cx="152400" cy="152400"/>
    <xdr:sp>
      <xdr:nvSpPr>
        <xdr:cNvPr id="7" name="Oval 166"/>
        <xdr:cNvSpPr>
          <a:spLocks/>
        </xdr:cNvSpPr>
      </xdr:nvSpPr>
      <xdr:spPr>
        <a:xfrm>
          <a:off x="2228850" y="34290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30</xdr:row>
      <xdr:rowOff>76200</xdr:rowOff>
    </xdr:from>
    <xdr:to>
      <xdr:col>5</xdr:col>
      <xdr:colOff>0</xdr:colOff>
      <xdr:row>30</xdr:row>
      <xdr:rowOff>76200</xdr:rowOff>
    </xdr:to>
    <xdr:sp>
      <xdr:nvSpPr>
        <xdr:cNvPr id="8" name="Line 167"/>
        <xdr:cNvSpPr>
          <a:spLocks/>
        </xdr:cNvSpPr>
      </xdr:nvSpPr>
      <xdr:spPr>
        <a:xfrm>
          <a:off x="1009650" y="3505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76200</xdr:rowOff>
    </xdr:from>
    <xdr:to>
      <xdr:col>3</xdr:col>
      <xdr:colOff>0</xdr:colOff>
      <xdr:row>30</xdr:row>
      <xdr:rowOff>76200</xdr:rowOff>
    </xdr:to>
    <xdr:sp>
      <xdr:nvSpPr>
        <xdr:cNvPr id="9" name="Line 168"/>
        <xdr:cNvSpPr>
          <a:spLocks/>
        </xdr:cNvSpPr>
      </xdr:nvSpPr>
      <xdr:spPr>
        <a:xfrm>
          <a:off x="762000" y="2133600"/>
          <a:ext cx="2476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2</xdr:row>
      <xdr:rowOff>0</xdr:rowOff>
    </xdr:from>
    <xdr:ext cx="0" cy="152400"/>
    <xdr:sp>
      <xdr:nvSpPr>
        <xdr:cNvPr id="10" name="Line 169"/>
        <xdr:cNvSpPr>
          <a:spLocks/>
        </xdr:cNvSpPr>
      </xdr:nvSpPr>
      <xdr:spPr>
        <a:xfrm>
          <a:off x="3762375" y="228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2</xdr:row>
      <xdr:rowOff>76200</xdr:rowOff>
    </xdr:from>
    <xdr:to>
      <xdr:col>9</xdr:col>
      <xdr:colOff>0</xdr:colOff>
      <xdr:row>2</xdr:row>
      <xdr:rowOff>76200</xdr:rowOff>
    </xdr:to>
    <xdr:sp>
      <xdr:nvSpPr>
        <xdr:cNvPr id="11" name="Line 170"/>
        <xdr:cNvSpPr>
          <a:spLocks/>
        </xdr:cNvSpPr>
      </xdr:nvSpPr>
      <xdr:spPr>
        <a:xfrm>
          <a:off x="2628900" y="3048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76200</xdr:rowOff>
    </xdr:from>
    <xdr:to>
      <xdr:col>7</xdr:col>
      <xdr:colOff>0</xdr:colOff>
      <xdr:row>6</xdr:row>
      <xdr:rowOff>76200</xdr:rowOff>
    </xdr:to>
    <xdr:sp>
      <xdr:nvSpPr>
        <xdr:cNvPr id="12" name="Line 171"/>
        <xdr:cNvSpPr>
          <a:spLocks/>
        </xdr:cNvSpPr>
      </xdr:nvSpPr>
      <xdr:spPr>
        <a:xfrm flipV="1">
          <a:off x="2381250" y="304800"/>
          <a:ext cx="247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6</xdr:row>
      <xdr:rowOff>0</xdr:rowOff>
    </xdr:from>
    <xdr:ext cx="0" cy="152400"/>
    <xdr:sp>
      <xdr:nvSpPr>
        <xdr:cNvPr id="13" name="Line 172"/>
        <xdr:cNvSpPr>
          <a:spLocks/>
        </xdr:cNvSpPr>
      </xdr:nvSpPr>
      <xdr:spPr>
        <a:xfrm>
          <a:off x="3762375" y="685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6</xdr:row>
      <xdr:rowOff>76200</xdr:rowOff>
    </xdr:from>
    <xdr:to>
      <xdr:col>9</xdr:col>
      <xdr:colOff>0</xdr:colOff>
      <xdr:row>6</xdr:row>
      <xdr:rowOff>76200</xdr:rowOff>
    </xdr:to>
    <xdr:sp>
      <xdr:nvSpPr>
        <xdr:cNvPr id="14" name="Line 173"/>
        <xdr:cNvSpPr>
          <a:spLocks/>
        </xdr:cNvSpPr>
      </xdr:nvSpPr>
      <xdr:spPr>
        <a:xfrm>
          <a:off x="2628900" y="7620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76200</xdr:rowOff>
    </xdr:from>
    <xdr:to>
      <xdr:col>7</xdr:col>
      <xdr:colOff>0</xdr:colOff>
      <xdr:row>6</xdr:row>
      <xdr:rowOff>76200</xdr:rowOff>
    </xdr:to>
    <xdr:sp>
      <xdr:nvSpPr>
        <xdr:cNvPr id="15" name="Line 174"/>
        <xdr:cNvSpPr>
          <a:spLocks/>
        </xdr:cNvSpPr>
      </xdr:nvSpPr>
      <xdr:spPr>
        <a:xfrm>
          <a:off x="2381250" y="7620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10</xdr:row>
      <xdr:rowOff>0</xdr:rowOff>
    </xdr:from>
    <xdr:ext cx="0" cy="152400"/>
    <xdr:sp>
      <xdr:nvSpPr>
        <xdr:cNvPr id="16" name="Line 175"/>
        <xdr:cNvSpPr>
          <a:spLocks/>
        </xdr:cNvSpPr>
      </xdr:nvSpPr>
      <xdr:spPr>
        <a:xfrm>
          <a:off x="3762375" y="11430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10</xdr:row>
      <xdr:rowOff>76200</xdr:rowOff>
    </xdr:from>
    <xdr:to>
      <xdr:col>9</xdr:col>
      <xdr:colOff>0</xdr:colOff>
      <xdr:row>10</xdr:row>
      <xdr:rowOff>76200</xdr:rowOff>
    </xdr:to>
    <xdr:sp>
      <xdr:nvSpPr>
        <xdr:cNvPr id="17" name="Line 176"/>
        <xdr:cNvSpPr>
          <a:spLocks/>
        </xdr:cNvSpPr>
      </xdr:nvSpPr>
      <xdr:spPr>
        <a:xfrm>
          <a:off x="2628900" y="12192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76200</xdr:rowOff>
    </xdr:from>
    <xdr:to>
      <xdr:col>7</xdr:col>
      <xdr:colOff>0</xdr:colOff>
      <xdr:row>10</xdr:row>
      <xdr:rowOff>76200</xdr:rowOff>
    </xdr:to>
    <xdr:sp>
      <xdr:nvSpPr>
        <xdr:cNvPr id="18" name="Line 177"/>
        <xdr:cNvSpPr>
          <a:spLocks/>
        </xdr:cNvSpPr>
      </xdr:nvSpPr>
      <xdr:spPr>
        <a:xfrm>
          <a:off x="2381250" y="762000"/>
          <a:ext cx="247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14</xdr:row>
      <xdr:rowOff>0</xdr:rowOff>
    </xdr:from>
    <xdr:ext cx="0" cy="152400"/>
    <xdr:sp>
      <xdr:nvSpPr>
        <xdr:cNvPr id="19" name="Line 178"/>
        <xdr:cNvSpPr>
          <a:spLocks/>
        </xdr:cNvSpPr>
      </xdr:nvSpPr>
      <xdr:spPr>
        <a:xfrm>
          <a:off x="3762375" y="1600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14</xdr:row>
      <xdr:rowOff>76200</xdr:rowOff>
    </xdr:from>
    <xdr:to>
      <xdr:col>9</xdr:col>
      <xdr:colOff>0</xdr:colOff>
      <xdr:row>14</xdr:row>
      <xdr:rowOff>76200</xdr:rowOff>
    </xdr:to>
    <xdr:sp>
      <xdr:nvSpPr>
        <xdr:cNvPr id="20" name="Line 179"/>
        <xdr:cNvSpPr>
          <a:spLocks/>
        </xdr:cNvSpPr>
      </xdr:nvSpPr>
      <xdr:spPr>
        <a:xfrm>
          <a:off x="2628900" y="16764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76200</xdr:rowOff>
    </xdr:from>
    <xdr:to>
      <xdr:col>7</xdr:col>
      <xdr:colOff>0</xdr:colOff>
      <xdr:row>18</xdr:row>
      <xdr:rowOff>76200</xdr:rowOff>
    </xdr:to>
    <xdr:sp>
      <xdr:nvSpPr>
        <xdr:cNvPr id="21" name="Line 180"/>
        <xdr:cNvSpPr>
          <a:spLocks/>
        </xdr:cNvSpPr>
      </xdr:nvSpPr>
      <xdr:spPr>
        <a:xfrm flipV="1">
          <a:off x="2381250" y="1676400"/>
          <a:ext cx="247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18</xdr:row>
      <xdr:rowOff>0</xdr:rowOff>
    </xdr:from>
    <xdr:ext cx="0" cy="152400"/>
    <xdr:sp>
      <xdr:nvSpPr>
        <xdr:cNvPr id="22" name="Line 181"/>
        <xdr:cNvSpPr>
          <a:spLocks/>
        </xdr:cNvSpPr>
      </xdr:nvSpPr>
      <xdr:spPr>
        <a:xfrm>
          <a:off x="3762375" y="2057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18</xdr:row>
      <xdr:rowOff>76200</xdr:rowOff>
    </xdr:from>
    <xdr:to>
      <xdr:col>9</xdr:col>
      <xdr:colOff>0</xdr:colOff>
      <xdr:row>18</xdr:row>
      <xdr:rowOff>76200</xdr:rowOff>
    </xdr:to>
    <xdr:sp>
      <xdr:nvSpPr>
        <xdr:cNvPr id="23" name="Line 182"/>
        <xdr:cNvSpPr>
          <a:spLocks/>
        </xdr:cNvSpPr>
      </xdr:nvSpPr>
      <xdr:spPr>
        <a:xfrm>
          <a:off x="2628900" y="21336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76200</xdr:rowOff>
    </xdr:from>
    <xdr:to>
      <xdr:col>7</xdr:col>
      <xdr:colOff>0</xdr:colOff>
      <xdr:row>18</xdr:row>
      <xdr:rowOff>76200</xdr:rowOff>
    </xdr:to>
    <xdr:sp>
      <xdr:nvSpPr>
        <xdr:cNvPr id="24" name="Line 183"/>
        <xdr:cNvSpPr>
          <a:spLocks/>
        </xdr:cNvSpPr>
      </xdr:nvSpPr>
      <xdr:spPr>
        <a:xfrm>
          <a:off x="2381250" y="21336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22</xdr:row>
      <xdr:rowOff>0</xdr:rowOff>
    </xdr:from>
    <xdr:ext cx="0" cy="152400"/>
    <xdr:sp>
      <xdr:nvSpPr>
        <xdr:cNvPr id="25" name="Line 184"/>
        <xdr:cNvSpPr>
          <a:spLocks/>
        </xdr:cNvSpPr>
      </xdr:nvSpPr>
      <xdr:spPr>
        <a:xfrm>
          <a:off x="3762375" y="2514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22</xdr:row>
      <xdr:rowOff>76200</xdr:rowOff>
    </xdr:from>
    <xdr:to>
      <xdr:col>9</xdr:col>
      <xdr:colOff>0</xdr:colOff>
      <xdr:row>22</xdr:row>
      <xdr:rowOff>76200</xdr:rowOff>
    </xdr:to>
    <xdr:sp>
      <xdr:nvSpPr>
        <xdr:cNvPr id="26" name="Line 185"/>
        <xdr:cNvSpPr>
          <a:spLocks/>
        </xdr:cNvSpPr>
      </xdr:nvSpPr>
      <xdr:spPr>
        <a:xfrm>
          <a:off x="2628900" y="25908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76200</xdr:rowOff>
    </xdr:from>
    <xdr:to>
      <xdr:col>7</xdr:col>
      <xdr:colOff>0</xdr:colOff>
      <xdr:row>22</xdr:row>
      <xdr:rowOff>76200</xdr:rowOff>
    </xdr:to>
    <xdr:sp>
      <xdr:nvSpPr>
        <xdr:cNvPr id="27" name="Line 186"/>
        <xdr:cNvSpPr>
          <a:spLocks/>
        </xdr:cNvSpPr>
      </xdr:nvSpPr>
      <xdr:spPr>
        <a:xfrm>
          <a:off x="2381250" y="2133600"/>
          <a:ext cx="247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26</xdr:row>
      <xdr:rowOff>0</xdr:rowOff>
    </xdr:from>
    <xdr:ext cx="0" cy="152400"/>
    <xdr:sp>
      <xdr:nvSpPr>
        <xdr:cNvPr id="28" name="Line 187"/>
        <xdr:cNvSpPr>
          <a:spLocks/>
        </xdr:cNvSpPr>
      </xdr:nvSpPr>
      <xdr:spPr>
        <a:xfrm>
          <a:off x="3762375" y="2971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26</xdr:row>
      <xdr:rowOff>76200</xdr:rowOff>
    </xdr:from>
    <xdr:to>
      <xdr:col>9</xdr:col>
      <xdr:colOff>0</xdr:colOff>
      <xdr:row>26</xdr:row>
      <xdr:rowOff>76200</xdr:rowOff>
    </xdr:to>
    <xdr:sp>
      <xdr:nvSpPr>
        <xdr:cNvPr id="29" name="Line 188"/>
        <xdr:cNvSpPr>
          <a:spLocks/>
        </xdr:cNvSpPr>
      </xdr:nvSpPr>
      <xdr:spPr>
        <a:xfrm>
          <a:off x="2628900" y="30480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76200</xdr:rowOff>
    </xdr:from>
    <xdr:to>
      <xdr:col>7</xdr:col>
      <xdr:colOff>0</xdr:colOff>
      <xdr:row>30</xdr:row>
      <xdr:rowOff>76200</xdr:rowOff>
    </xdr:to>
    <xdr:sp>
      <xdr:nvSpPr>
        <xdr:cNvPr id="30" name="Line 189"/>
        <xdr:cNvSpPr>
          <a:spLocks/>
        </xdr:cNvSpPr>
      </xdr:nvSpPr>
      <xdr:spPr>
        <a:xfrm flipV="1">
          <a:off x="2381250" y="3048000"/>
          <a:ext cx="247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30</xdr:row>
      <xdr:rowOff>0</xdr:rowOff>
    </xdr:from>
    <xdr:ext cx="0" cy="152400"/>
    <xdr:sp>
      <xdr:nvSpPr>
        <xdr:cNvPr id="31" name="Line 190"/>
        <xdr:cNvSpPr>
          <a:spLocks/>
        </xdr:cNvSpPr>
      </xdr:nvSpPr>
      <xdr:spPr>
        <a:xfrm>
          <a:off x="3762375" y="34290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30</xdr:row>
      <xdr:rowOff>76200</xdr:rowOff>
    </xdr:from>
    <xdr:to>
      <xdr:col>9</xdr:col>
      <xdr:colOff>0</xdr:colOff>
      <xdr:row>30</xdr:row>
      <xdr:rowOff>76200</xdr:rowOff>
    </xdr:to>
    <xdr:sp>
      <xdr:nvSpPr>
        <xdr:cNvPr id="32" name="Line 191"/>
        <xdr:cNvSpPr>
          <a:spLocks/>
        </xdr:cNvSpPr>
      </xdr:nvSpPr>
      <xdr:spPr>
        <a:xfrm>
          <a:off x="2628900" y="35052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76200</xdr:rowOff>
    </xdr:from>
    <xdr:to>
      <xdr:col>7</xdr:col>
      <xdr:colOff>0</xdr:colOff>
      <xdr:row>30</xdr:row>
      <xdr:rowOff>76200</xdr:rowOff>
    </xdr:to>
    <xdr:sp>
      <xdr:nvSpPr>
        <xdr:cNvPr id="33" name="Line 192"/>
        <xdr:cNvSpPr>
          <a:spLocks/>
        </xdr:cNvSpPr>
      </xdr:nvSpPr>
      <xdr:spPr>
        <a:xfrm>
          <a:off x="2381250" y="35052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34</xdr:row>
      <xdr:rowOff>0</xdr:rowOff>
    </xdr:from>
    <xdr:ext cx="0" cy="152400"/>
    <xdr:sp>
      <xdr:nvSpPr>
        <xdr:cNvPr id="34" name="Line 193"/>
        <xdr:cNvSpPr>
          <a:spLocks/>
        </xdr:cNvSpPr>
      </xdr:nvSpPr>
      <xdr:spPr>
        <a:xfrm>
          <a:off x="3762375" y="3886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34</xdr:row>
      <xdr:rowOff>76200</xdr:rowOff>
    </xdr:from>
    <xdr:to>
      <xdr:col>9</xdr:col>
      <xdr:colOff>0</xdr:colOff>
      <xdr:row>34</xdr:row>
      <xdr:rowOff>76200</xdr:rowOff>
    </xdr:to>
    <xdr:sp>
      <xdr:nvSpPr>
        <xdr:cNvPr id="35" name="Line 194"/>
        <xdr:cNvSpPr>
          <a:spLocks/>
        </xdr:cNvSpPr>
      </xdr:nvSpPr>
      <xdr:spPr>
        <a:xfrm>
          <a:off x="2628900" y="39624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76200</xdr:rowOff>
    </xdr:from>
    <xdr:to>
      <xdr:col>7</xdr:col>
      <xdr:colOff>0</xdr:colOff>
      <xdr:row>34</xdr:row>
      <xdr:rowOff>76200</xdr:rowOff>
    </xdr:to>
    <xdr:sp>
      <xdr:nvSpPr>
        <xdr:cNvPr id="36" name="Line 195"/>
        <xdr:cNvSpPr>
          <a:spLocks/>
        </xdr:cNvSpPr>
      </xdr:nvSpPr>
      <xdr:spPr>
        <a:xfrm>
          <a:off x="2381250" y="3505200"/>
          <a:ext cx="247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18</xdr:row>
      <xdr:rowOff>0</xdr:rowOff>
    </xdr:from>
    <xdr:ext cx="152400" cy="152400"/>
    <xdr:sp>
      <xdr:nvSpPr>
        <xdr:cNvPr id="37" name="Rectangle 196"/>
        <xdr:cNvSpPr>
          <a:spLocks/>
        </xdr:cNvSpPr>
      </xdr:nvSpPr>
      <xdr:spPr>
        <a:xfrm>
          <a:off x="609600" y="205740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18</xdr:row>
      <xdr:rowOff>76200</xdr:rowOff>
    </xdr:from>
    <xdr:to>
      <xdr:col>1</xdr:col>
      <xdr:colOff>0</xdr:colOff>
      <xdr:row>18</xdr:row>
      <xdr:rowOff>76200</xdr:rowOff>
    </xdr:to>
    <xdr:sp>
      <xdr:nvSpPr>
        <xdr:cNvPr id="38" name="Line 197"/>
        <xdr:cNvSpPr>
          <a:spLocks/>
        </xdr:cNvSpPr>
      </xdr:nvSpPr>
      <xdr:spPr>
        <a:xfrm>
          <a:off x="0" y="2133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</xdr:row>
      <xdr:rowOff>0</xdr:rowOff>
    </xdr:from>
    <xdr:ext cx="152400" cy="152400"/>
    <xdr:sp>
      <xdr:nvSpPr>
        <xdr:cNvPr id="1" name="Oval 77"/>
        <xdr:cNvSpPr>
          <a:spLocks/>
        </xdr:cNvSpPr>
      </xdr:nvSpPr>
      <xdr:spPr>
        <a:xfrm>
          <a:off x="2085975" y="8572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6</xdr:row>
      <xdr:rowOff>76200</xdr:rowOff>
    </xdr:from>
    <xdr:to>
      <xdr:col>5</xdr:col>
      <xdr:colOff>0</xdr:colOff>
      <xdr:row>6</xdr:row>
      <xdr:rowOff>76200</xdr:rowOff>
    </xdr:to>
    <xdr:sp>
      <xdr:nvSpPr>
        <xdr:cNvPr id="2" name="Line 78"/>
        <xdr:cNvSpPr>
          <a:spLocks/>
        </xdr:cNvSpPr>
      </xdr:nvSpPr>
      <xdr:spPr>
        <a:xfrm>
          <a:off x="866775" y="9334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76200</xdr:rowOff>
    </xdr:from>
    <xdr:to>
      <xdr:col>3</xdr:col>
      <xdr:colOff>0</xdr:colOff>
      <xdr:row>15</xdr:row>
      <xdr:rowOff>76200</xdr:rowOff>
    </xdr:to>
    <xdr:sp>
      <xdr:nvSpPr>
        <xdr:cNvPr id="3" name="Line 79"/>
        <xdr:cNvSpPr>
          <a:spLocks/>
        </xdr:cNvSpPr>
      </xdr:nvSpPr>
      <xdr:spPr>
        <a:xfrm flipV="1">
          <a:off x="619125" y="933450"/>
          <a:ext cx="2476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23</xdr:row>
      <xdr:rowOff>0</xdr:rowOff>
    </xdr:from>
    <xdr:ext cx="152400" cy="152400"/>
    <xdr:sp>
      <xdr:nvSpPr>
        <xdr:cNvPr id="4" name="Oval 80"/>
        <xdr:cNvSpPr>
          <a:spLocks/>
        </xdr:cNvSpPr>
      </xdr:nvSpPr>
      <xdr:spPr>
        <a:xfrm>
          <a:off x="2085975" y="328612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23</xdr:row>
      <xdr:rowOff>76200</xdr:rowOff>
    </xdr:from>
    <xdr:to>
      <xdr:col>5</xdr:col>
      <xdr:colOff>0</xdr:colOff>
      <xdr:row>23</xdr:row>
      <xdr:rowOff>76200</xdr:rowOff>
    </xdr:to>
    <xdr:sp>
      <xdr:nvSpPr>
        <xdr:cNvPr id="5" name="Line 81"/>
        <xdr:cNvSpPr>
          <a:spLocks/>
        </xdr:cNvSpPr>
      </xdr:nvSpPr>
      <xdr:spPr>
        <a:xfrm>
          <a:off x="866775" y="33623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76200</xdr:rowOff>
    </xdr:from>
    <xdr:to>
      <xdr:col>3</xdr:col>
      <xdr:colOff>0</xdr:colOff>
      <xdr:row>23</xdr:row>
      <xdr:rowOff>76200</xdr:rowOff>
    </xdr:to>
    <xdr:sp>
      <xdr:nvSpPr>
        <xdr:cNvPr id="6" name="Line 82"/>
        <xdr:cNvSpPr>
          <a:spLocks/>
        </xdr:cNvSpPr>
      </xdr:nvSpPr>
      <xdr:spPr>
        <a:xfrm>
          <a:off x="619125" y="2219325"/>
          <a:ext cx="2476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2</xdr:row>
      <xdr:rowOff>0</xdr:rowOff>
    </xdr:from>
    <xdr:ext cx="0" cy="152400"/>
    <xdr:sp>
      <xdr:nvSpPr>
        <xdr:cNvPr id="7" name="Line 83"/>
        <xdr:cNvSpPr>
          <a:spLocks/>
        </xdr:cNvSpPr>
      </xdr:nvSpPr>
      <xdr:spPr>
        <a:xfrm>
          <a:off x="3705225" y="285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2</xdr:row>
      <xdr:rowOff>76200</xdr:rowOff>
    </xdr:from>
    <xdr:to>
      <xdr:col>17</xdr:col>
      <xdr:colOff>0</xdr:colOff>
      <xdr:row>2</xdr:row>
      <xdr:rowOff>76200</xdr:rowOff>
    </xdr:to>
    <xdr:sp>
      <xdr:nvSpPr>
        <xdr:cNvPr id="8" name="Line 84"/>
        <xdr:cNvSpPr>
          <a:spLocks/>
        </xdr:cNvSpPr>
      </xdr:nvSpPr>
      <xdr:spPr>
        <a:xfrm>
          <a:off x="3886200" y="361950"/>
          <a:ext cx="3086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76200</xdr:rowOff>
    </xdr:from>
    <xdr:to>
      <xdr:col>9</xdr:col>
      <xdr:colOff>0</xdr:colOff>
      <xdr:row>2</xdr:row>
      <xdr:rowOff>76200</xdr:rowOff>
    </xdr:to>
    <xdr:sp>
      <xdr:nvSpPr>
        <xdr:cNvPr id="9" name="Line 85"/>
        <xdr:cNvSpPr>
          <a:spLocks/>
        </xdr:cNvSpPr>
      </xdr:nvSpPr>
      <xdr:spPr>
        <a:xfrm>
          <a:off x="2486025" y="361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76200</xdr:rowOff>
    </xdr:from>
    <xdr:to>
      <xdr:col>7</xdr:col>
      <xdr:colOff>0</xdr:colOff>
      <xdr:row>6</xdr:row>
      <xdr:rowOff>76200</xdr:rowOff>
    </xdr:to>
    <xdr:sp>
      <xdr:nvSpPr>
        <xdr:cNvPr id="10" name="Line 86"/>
        <xdr:cNvSpPr>
          <a:spLocks/>
        </xdr:cNvSpPr>
      </xdr:nvSpPr>
      <xdr:spPr>
        <a:xfrm flipV="1">
          <a:off x="2238375" y="361950"/>
          <a:ext cx="2476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10</xdr:row>
      <xdr:rowOff>0</xdr:rowOff>
    </xdr:from>
    <xdr:ext cx="152400" cy="152400"/>
    <xdr:sp>
      <xdr:nvSpPr>
        <xdr:cNvPr id="11" name="Rectangle 87"/>
        <xdr:cNvSpPr>
          <a:spLocks/>
        </xdr:cNvSpPr>
      </xdr:nvSpPr>
      <xdr:spPr>
        <a:xfrm>
          <a:off x="3705225" y="142875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10</xdr:row>
      <xdr:rowOff>76200</xdr:rowOff>
    </xdr:from>
    <xdr:to>
      <xdr:col>9</xdr:col>
      <xdr:colOff>0</xdr:colOff>
      <xdr:row>10</xdr:row>
      <xdr:rowOff>76200</xdr:rowOff>
    </xdr:to>
    <xdr:sp>
      <xdr:nvSpPr>
        <xdr:cNvPr id="12" name="Line 88"/>
        <xdr:cNvSpPr>
          <a:spLocks/>
        </xdr:cNvSpPr>
      </xdr:nvSpPr>
      <xdr:spPr>
        <a:xfrm>
          <a:off x="2486025" y="1504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76200</xdr:rowOff>
    </xdr:from>
    <xdr:to>
      <xdr:col>7</xdr:col>
      <xdr:colOff>0</xdr:colOff>
      <xdr:row>10</xdr:row>
      <xdr:rowOff>76200</xdr:rowOff>
    </xdr:to>
    <xdr:sp>
      <xdr:nvSpPr>
        <xdr:cNvPr id="13" name="Line 89"/>
        <xdr:cNvSpPr>
          <a:spLocks/>
        </xdr:cNvSpPr>
      </xdr:nvSpPr>
      <xdr:spPr>
        <a:xfrm>
          <a:off x="2238375" y="933450"/>
          <a:ext cx="2476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21</xdr:row>
      <xdr:rowOff>0</xdr:rowOff>
    </xdr:from>
    <xdr:ext cx="0" cy="152400"/>
    <xdr:sp>
      <xdr:nvSpPr>
        <xdr:cNvPr id="14" name="Line 90"/>
        <xdr:cNvSpPr>
          <a:spLocks/>
        </xdr:cNvSpPr>
      </xdr:nvSpPr>
      <xdr:spPr>
        <a:xfrm>
          <a:off x="3705225" y="30003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21</xdr:row>
      <xdr:rowOff>76200</xdr:rowOff>
    </xdr:from>
    <xdr:to>
      <xdr:col>17</xdr:col>
      <xdr:colOff>0</xdr:colOff>
      <xdr:row>21</xdr:row>
      <xdr:rowOff>76200</xdr:rowOff>
    </xdr:to>
    <xdr:sp>
      <xdr:nvSpPr>
        <xdr:cNvPr id="15" name="Line 91"/>
        <xdr:cNvSpPr>
          <a:spLocks/>
        </xdr:cNvSpPr>
      </xdr:nvSpPr>
      <xdr:spPr>
        <a:xfrm>
          <a:off x="3886200" y="3076575"/>
          <a:ext cx="3086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76200</xdr:rowOff>
    </xdr:from>
    <xdr:to>
      <xdr:col>9</xdr:col>
      <xdr:colOff>0</xdr:colOff>
      <xdr:row>21</xdr:row>
      <xdr:rowOff>76200</xdr:rowOff>
    </xdr:to>
    <xdr:sp>
      <xdr:nvSpPr>
        <xdr:cNvPr id="16" name="Line 92"/>
        <xdr:cNvSpPr>
          <a:spLocks/>
        </xdr:cNvSpPr>
      </xdr:nvSpPr>
      <xdr:spPr>
        <a:xfrm>
          <a:off x="2486025" y="30765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76200</xdr:rowOff>
    </xdr:from>
    <xdr:to>
      <xdr:col>7</xdr:col>
      <xdr:colOff>0</xdr:colOff>
      <xdr:row>23</xdr:row>
      <xdr:rowOff>76200</xdr:rowOff>
    </xdr:to>
    <xdr:sp>
      <xdr:nvSpPr>
        <xdr:cNvPr id="17" name="Line 93"/>
        <xdr:cNvSpPr>
          <a:spLocks/>
        </xdr:cNvSpPr>
      </xdr:nvSpPr>
      <xdr:spPr>
        <a:xfrm flipV="1">
          <a:off x="2238375" y="3076575"/>
          <a:ext cx="247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26</xdr:row>
      <xdr:rowOff>0</xdr:rowOff>
    </xdr:from>
    <xdr:ext cx="0" cy="152400"/>
    <xdr:sp>
      <xdr:nvSpPr>
        <xdr:cNvPr id="18" name="Line 94"/>
        <xdr:cNvSpPr>
          <a:spLocks/>
        </xdr:cNvSpPr>
      </xdr:nvSpPr>
      <xdr:spPr>
        <a:xfrm>
          <a:off x="3705225" y="3714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26</xdr:row>
      <xdr:rowOff>76200</xdr:rowOff>
    </xdr:from>
    <xdr:to>
      <xdr:col>17</xdr:col>
      <xdr:colOff>0</xdr:colOff>
      <xdr:row>26</xdr:row>
      <xdr:rowOff>76200</xdr:rowOff>
    </xdr:to>
    <xdr:sp>
      <xdr:nvSpPr>
        <xdr:cNvPr id="19" name="Line 95"/>
        <xdr:cNvSpPr>
          <a:spLocks/>
        </xdr:cNvSpPr>
      </xdr:nvSpPr>
      <xdr:spPr>
        <a:xfrm>
          <a:off x="3886200" y="3790950"/>
          <a:ext cx="3086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76200</xdr:rowOff>
    </xdr:from>
    <xdr:to>
      <xdr:col>9</xdr:col>
      <xdr:colOff>0</xdr:colOff>
      <xdr:row>26</xdr:row>
      <xdr:rowOff>76200</xdr:rowOff>
    </xdr:to>
    <xdr:sp>
      <xdr:nvSpPr>
        <xdr:cNvPr id="20" name="Line 96"/>
        <xdr:cNvSpPr>
          <a:spLocks/>
        </xdr:cNvSpPr>
      </xdr:nvSpPr>
      <xdr:spPr>
        <a:xfrm>
          <a:off x="2486025" y="3790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76200</xdr:rowOff>
    </xdr:from>
    <xdr:to>
      <xdr:col>7</xdr:col>
      <xdr:colOff>0</xdr:colOff>
      <xdr:row>26</xdr:row>
      <xdr:rowOff>76200</xdr:rowOff>
    </xdr:to>
    <xdr:sp>
      <xdr:nvSpPr>
        <xdr:cNvPr id="21" name="Line 97"/>
        <xdr:cNvSpPr>
          <a:spLocks/>
        </xdr:cNvSpPr>
      </xdr:nvSpPr>
      <xdr:spPr>
        <a:xfrm>
          <a:off x="2238375" y="3362325"/>
          <a:ext cx="2476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7</xdr:row>
      <xdr:rowOff>0</xdr:rowOff>
    </xdr:from>
    <xdr:ext cx="0" cy="152400"/>
    <xdr:sp>
      <xdr:nvSpPr>
        <xdr:cNvPr id="22" name="Line 98"/>
        <xdr:cNvSpPr>
          <a:spLocks/>
        </xdr:cNvSpPr>
      </xdr:nvSpPr>
      <xdr:spPr>
        <a:xfrm>
          <a:off x="5353050" y="1000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7</xdr:row>
      <xdr:rowOff>76200</xdr:rowOff>
    </xdr:from>
    <xdr:to>
      <xdr:col>17</xdr:col>
      <xdr:colOff>0</xdr:colOff>
      <xdr:row>7</xdr:row>
      <xdr:rowOff>76200</xdr:rowOff>
    </xdr:to>
    <xdr:sp>
      <xdr:nvSpPr>
        <xdr:cNvPr id="23" name="Line 99"/>
        <xdr:cNvSpPr>
          <a:spLocks/>
        </xdr:cNvSpPr>
      </xdr:nvSpPr>
      <xdr:spPr>
        <a:xfrm>
          <a:off x="5505450" y="1076325"/>
          <a:ext cx="14668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76200</xdr:rowOff>
    </xdr:from>
    <xdr:to>
      <xdr:col>13</xdr:col>
      <xdr:colOff>0</xdr:colOff>
      <xdr:row>7</xdr:row>
      <xdr:rowOff>76200</xdr:rowOff>
    </xdr:to>
    <xdr:sp>
      <xdr:nvSpPr>
        <xdr:cNvPr id="24" name="Line 100"/>
        <xdr:cNvSpPr>
          <a:spLocks/>
        </xdr:cNvSpPr>
      </xdr:nvSpPr>
      <xdr:spPr>
        <a:xfrm>
          <a:off x="4133850" y="10763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76200</xdr:rowOff>
    </xdr:from>
    <xdr:to>
      <xdr:col>11</xdr:col>
      <xdr:colOff>0</xdr:colOff>
      <xdr:row>10</xdr:row>
      <xdr:rowOff>76200</xdr:rowOff>
    </xdr:to>
    <xdr:sp>
      <xdr:nvSpPr>
        <xdr:cNvPr id="25" name="Line 101"/>
        <xdr:cNvSpPr>
          <a:spLocks/>
        </xdr:cNvSpPr>
      </xdr:nvSpPr>
      <xdr:spPr>
        <a:xfrm flipV="1">
          <a:off x="3886200" y="1076325"/>
          <a:ext cx="2476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14</xdr:row>
      <xdr:rowOff>0</xdr:rowOff>
    </xdr:from>
    <xdr:ext cx="152400" cy="152400"/>
    <xdr:sp>
      <xdr:nvSpPr>
        <xdr:cNvPr id="26" name="Oval 102"/>
        <xdr:cNvSpPr>
          <a:spLocks/>
        </xdr:cNvSpPr>
      </xdr:nvSpPr>
      <xdr:spPr>
        <a:xfrm>
          <a:off x="5353050" y="20002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14</xdr:row>
      <xdr:rowOff>76200</xdr:rowOff>
    </xdr:from>
    <xdr:to>
      <xdr:col>13</xdr:col>
      <xdr:colOff>0</xdr:colOff>
      <xdr:row>14</xdr:row>
      <xdr:rowOff>76200</xdr:rowOff>
    </xdr:to>
    <xdr:sp>
      <xdr:nvSpPr>
        <xdr:cNvPr id="27" name="Line 103"/>
        <xdr:cNvSpPr>
          <a:spLocks/>
        </xdr:cNvSpPr>
      </xdr:nvSpPr>
      <xdr:spPr>
        <a:xfrm>
          <a:off x="4133850" y="20764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10</xdr:row>
      <xdr:rowOff>76200</xdr:rowOff>
    </xdr:from>
    <xdr:to>
      <xdr:col>10</xdr:col>
      <xdr:colOff>209550</xdr:colOff>
      <xdr:row>14</xdr:row>
      <xdr:rowOff>85725</xdr:rowOff>
    </xdr:to>
    <xdr:sp>
      <xdr:nvSpPr>
        <xdr:cNvPr id="28" name="Line 104"/>
        <xdr:cNvSpPr>
          <a:spLocks/>
        </xdr:cNvSpPr>
      </xdr:nvSpPr>
      <xdr:spPr>
        <a:xfrm>
          <a:off x="3886200" y="1504950"/>
          <a:ext cx="2095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12</xdr:row>
      <xdr:rowOff>0</xdr:rowOff>
    </xdr:from>
    <xdr:ext cx="0" cy="152400"/>
    <xdr:sp>
      <xdr:nvSpPr>
        <xdr:cNvPr id="29" name="Line 105"/>
        <xdr:cNvSpPr>
          <a:spLocks/>
        </xdr:cNvSpPr>
      </xdr:nvSpPr>
      <xdr:spPr>
        <a:xfrm>
          <a:off x="6972300" y="1714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12</xdr:row>
      <xdr:rowOff>76200</xdr:rowOff>
    </xdr:from>
    <xdr:to>
      <xdr:col>17</xdr:col>
      <xdr:colOff>0</xdr:colOff>
      <xdr:row>12</xdr:row>
      <xdr:rowOff>76200</xdr:rowOff>
    </xdr:to>
    <xdr:sp>
      <xdr:nvSpPr>
        <xdr:cNvPr id="30" name="Line 106"/>
        <xdr:cNvSpPr>
          <a:spLocks/>
        </xdr:cNvSpPr>
      </xdr:nvSpPr>
      <xdr:spPr>
        <a:xfrm>
          <a:off x="5753100" y="17907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76200</xdr:rowOff>
    </xdr:from>
    <xdr:to>
      <xdr:col>15</xdr:col>
      <xdr:colOff>0</xdr:colOff>
      <xdr:row>14</xdr:row>
      <xdr:rowOff>76200</xdr:rowOff>
    </xdr:to>
    <xdr:sp>
      <xdr:nvSpPr>
        <xdr:cNvPr id="31" name="Line 107"/>
        <xdr:cNvSpPr>
          <a:spLocks/>
        </xdr:cNvSpPr>
      </xdr:nvSpPr>
      <xdr:spPr>
        <a:xfrm flipV="1">
          <a:off x="5505450" y="1790700"/>
          <a:ext cx="247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17</xdr:row>
      <xdr:rowOff>0</xdr:rowOff>
    </xdr:from>
    <xdr:ext cx="0" cy="152400"/>
    <xdr:sp>
      <xdr:nvSpPr>
        <xdr:cNvPr id="32" name="Line 108"/>
        <xdr:cNvSpPr>
          <a:spLocks/>
        </xdr:cNvSpPr>
      </xdr:nvSpPr>
      <xdr:spPr>
        <a:xfrm>
          <a:off x="6972300" y="2428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17</xdr:row>
      <xdr:rowOff>76200</xdr:rowOff>
    </xdr:from>
    <xdr:to>
      <xdr:col>17</xdr:col>
      <xdr:colOff>0</xdr:colOff>
      <xdr:row>17</xdr:row>
      <xdr:rowOff>76200</xdr:rowOff>
    </xdr:to>
    <xdr:sp>
      <xdr:nvSpPr>
        <xdr:cNvPr id="33" name="Line 109"/>
        <xdr:cNvSpPr>
          <a:spLocks/>
        </xdr:cNvSpPr>
      </xdr:nvSpPr>
      <xdr:spPr>
        <a:xfrm>
          <a:off x="5753100" y="2505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76200</xdr:rowOff>
    </xdr:from>
    <xdr:to>
      <xdr:col>15</xdr:col>
      <xdr:colOff>0</xdr:colOff>
      <xdr:row>17</xdr:row>
      <xdr:rowOff>76200</xdr:rowOff>
    </xdr:to>
    <xdr:sp>
      <xdr:nvSpPr>
        <xdr:cNvPr id="34" name="Line 110"/>
        <xdr:cNvSpPr>
          <a:spLocks/>
        </xdr:cNvSpPr>
      </xdr:nvSpPr>
      <xdr:spPr>
        <a:xfrm>
          <a:off x="5505450" y="2076450"/>
          <a:ext cx="2476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15</xdr:row>
      <xdr:rowOff>0</xdr:rowOff>
    </xdr:from>
    <xdr:ext cx="152400" cy="152400"/>
    <xdr:sp>
      <xdr:nvSpPr>
        <xdr:cNvPr id="35" name="Rectangle 111"/>
        <xdr:cNvSpPr>
          <a:spLocks/>
        </xdr:cNvSpPr>
      </xdr:nvSpPr>
      <xdr:spPr>
        <a:xfrm>
          <a:off x="466725" y="214312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15</xdr:row>
      <xdr:rowOff>76200</xdr:rowOff>
    </xdr:from>
    <xdr:to>
      <xdr:col>1</xdr:col>
      <xdr:colOff>0</xdr:colOff>
      <xdr:row>15</xdr:row>
      <xdr:rowOff>76200</xdr:rowOff>
    </xdr:to>
    <xdr:sp>
      <xdr:nvSpPr>
        <xdr:cNvPr id="36" name="Line 112"/>
        <xdr:cNvSpPr>
          <a:spLocks/>
        </xdr:cNvSpPr>
      </xdr:nvSpPr>
      <xdr:spPr>
        <a:xfrm>
          <a:off x="0" y="2219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1005"/>
  <sheetViews>
    <sheetView workbookViewId="0" topLeftCell="A1">
      <selection activeCell="A39" sqref="A39"/>
    </sheetView>
  </sheetViews>
  <sheetFormatPr defaultColWidth="9.140625" defaultRowHeight="12.75"/>
  <cols>
    <col min="2" max="2" width="2.28125" style="0" customWidth="1"/>
    <col min="3" max="3" width="3.7109375" style="0" customWidth="1"/>
    <col min="6" max="6" width="2.28125" style="0" customWidth="1"/>
    <col min="7" max="7" width="3.7109375" style="0" customWidth="1"/>
    <col min="8" max="8" width="7.8515625" style="0" bestFit="1" customWidth="1"/>
    <col min="10" max="10" width="2.28125" style="0" customWidth="1"/>
  </cols>
  <sheetData>
    <row r="1" spans="1:11" ht="9" customHeight="1">
      <c r="A1" s="6" t="s">
        <v>34</v>
      </c>
      <c r="B1" s="1"/>
      <c r="C1" s="1"/>
      <c r="D1" s="1"/>
      <c r="E1" s="1"/>
      <c r="F1" s="1"/>
      <c r="G1" s="1"/>
      <c r="H1" s="1">
        <v>0.2</v>
      </c>
      <c r="I1" s="1"/>
      <c r="J1" s="1"/>
      <c r="K1" s="1"/>
    </row>
    <row r="2" spans="1:11" ht="9" customHeight="1">
      <c r="A2" s="1"/>
      <c r="B2" s="1"/>
      <c r="C2" s="1"/>
      <c r="D2" s="1"/>
      <c r="E2" s="1"/>
      <c r="F2" s="1"/>
      <c r="G2" s="1"/>
      <c r="H2" s="1" t="s">
        <v>22</v>
      </c>
      <c r="I2" s="1"/>
      <c r="J2" s="1"/>
      <c r="K2" s="1"/>
    </row>
    <row r="3" spans="1:11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>
        <v>4</v>
      </c>
    </row>
    <row r="4" spans="1:11" ht="9" customHeight="1">
      <c r="A4" s="1"/>
      <c r="B4" s="1"/>
      <c r="C4" s="1"/>
      <c r="D4" s="1"/>
      <c r="E4" s="1"/>
      <c r="F4" s="1"/>
      <c r="G4" s="1"/>
      <c r="H4" s="1">
        <v>0</v>
      </c>
      <c r="I4" s="1">
        <f>K3</f>
        <v>4</v>
      </c>
      <c r="J4" s="1"/>
      <c r="K4" s="1"/>
    </row>
    <row r="5" spans="1:11" ht="9" customHeight="1">
      <c r="A5" s="1"/>
      <c r="B5" s="1"/>
      <c r="C5" s="1"/>
      <c r="D5" s="1"/>
      <c r="E5" s="1"/>
      <c r="F5" s="1"/>
      <c r="G5" s="1"/>
      <c r="H5" s="1">
        <f>1-H1-H9</f>
        <v>0.5</v>
      </c>
      <c r="I5" s="1"/>
      <c r="J5" s="1"/>
      <c r="K5" s="1"/>
    </row>
    <row r="6" spans="1:11" ht="9" customHeight="1">
      <c r="A6" s="1"/>
      <c r="B6" s="1"/>
      <c r="C6" s="1"/>
      <c r="D6" s="1" t="s">
        <v>18</v>
      </c>
      <c r="E6" s="1"/>
      <c r="F6" s="1"/>
      <c r="G6" s="1"/>
      <c r="H6" s="1" t="s">
        <v>23</v>
      </c>
      <c r="I6" s="1"/>
      <c r="J6" s="1"/>
      <c r="K6" s="1"/>
    </row>
    <row r="7" spans="1:11" ht="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>
        <v>16</v>
      </c>
    </row>
    <row r="8" spans="1:11" ht="9" customHeight="1">
      <c r="A8" s="1"/>
      <c r="B8" s="1"/>
      <c r="C8" s="1"/>
      <c r="D8" s="1">
        <v>0</v>
      </c>
      <c r="E8" s="1">
        <f>IF(ABS(1-SUM(H1,H5,H9))&lt;=0.00001,SUM(H1*I4,H5*I8,H9*I12),NA())</f>
        <v>12.4</v>
      </c>
      <c r="F8" s="1"/>
      <c r="G8" s="1"/>
      <c r="H8" s="1">
        <v>0</v>
      </c>
      <c r="I8" s="1">
        <f>K7</f>
        <v>16</v>
      </c>
      <c r="J8" s="1"/>
      <c r="K8" s="1"/>
    </row>
    <row r="9" spans="1:11" ht="9" customHeight="1">
      <c r="A9" s="1"/>
      <c r="B9" s="1"/>
      <c r="C9" s="1"/>
      <c r="D9" s="1"/>
      <c r="E9" s="1"/>
      <c r="F9" s="1"/>
      <c r="G9" s="1"/>
      <c r="H9" s="1">
        <v>0.3</v>
      </c>
      <c r="I9" s="1"/>
      <c r="J9" s="1"/>
      <c r="K9" s="1"/>
    </row>
    <row r="10" spans="1:11" ht="9" customHeight="1">
      <c r="A10" s="1"/>
      <c r="B10" s="1"/>
      <c r="C10" s="1"/>
      <c r="D10" s="1"/>
      <c r="E10" s="1"/>
      <c r="F10" s="1"/>
      <c r="G10" s="1"/>
      <c r="H10" s="1" t="s">
        <v>24</v>
      </c>
      <c r="I10" s="1"/>
      <c r="J10" s="1"/>
      <c r="K10" s="1"/>
    </row>
    <row r="11" spans="1:11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>
        <v>12</v>
      </c>
    </row>
    <row r="12" spans="1:11" ht="9" customHeight="1">
      <c r="A12" s="1"/>
      <c r="B12" s="1"/>
      <c r="C12" s="1"/>
      <c r="D12" s="1"/>
      <c r="E12" s="1"/>
      <c r="F12" s="1"/>
      <c r="G12" s="1"/>
      <c r="H12" s="1">
        <v>0</v>
      </c>
      <c r="I12" s="1">
        <f>K11</f>
        <v>12</v>
      </c>
      <c r="J12" s="1"/>
      <c r="K12" s="1"/>
    </row>
    <row r="13" spans="1:11" ht="9" customHeight="1">
      <c r="A13" s="1"/>
      <c r="B13" s="1"/>
      <c r="C13" s="1"/>
      <c r="D13" s="1"/>
      <c r="E13" s="1"/>
      <c r="F13" s="1"/>
      <c r="G13" s="1"/>
      <c r="H13" s="1">
        <v>0.2</v>
      </c>
      <c r="I13" s="1"/>
      <c r="J13" s="1"/>
      <c r="K13" s="1"/>
    </row>
    <row r="14" spans="1:11" ht="9" customHeight="1">
      <c r="A14" s="1"/>
      <c r="B14" s="1"/>
      <c r="C14" s="1"/>
      <c r="D14" s="1"/>
      <c r="E14" s="1"/>
      <c r="F14" s="1"/>
      <c r="G14" s="1"/>
      <c r="H14" s="1" t="s">
        <v>25</v>
      </c>
      <c r="I14" s="1"/>
      <c r="J14" s="1"/>
      <c r="K14" s="1"/>
    </row>
    <row r="15" spans="1:11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>
        <v>6</v>
      </c>
    </row>
    <row r="16" spans="1:11" ht="9" customHeight="1">
      <c r="A16" s="1"/>
      <c r="B16" s="1"/>
      <c r="C16" s="1"/>
      <c r="D16" s="1"/>
      <c r="E16" s="1"/>
      <c r="F16" s="1"/>
      <c r="G16" s="1"/>
      <c r="H16" s="1">
        <v>0</v>
      </c>
      <c r="I16" s="1">
        <f>K15</f>
        <v>6</v>
      </c>
      <c r="J16" s="1"/>
      <c r="K16" s="1"/>
    </row>
    <row r="17" spans="1:11" ht="9" customHeight="1">
      <c r="A17" s="1"/>
      <c r="B17" s="1"/>
      <c r="C17" s="1"/>
      <c r="D17" s="1"/>
      <c r="E17" s="1"/>
      <c r="F17" s="1"/>
      <c r="G17" s="1"/>
      <c r="H17" s="1">
        <v>0.5</v>
      </c>
      <c r="I17" s="1"/>
      <c r="J17" s="1"/>
      <c r="K17" s="1"/>
    </row>
    <row r="18" spans="1:11" ht="9" customHeight="1">
      <c r="A18" s="2"/>
      <c r="B18" s="1"/>
      <c r="C18" s="1"/>
      <c r="D18" s="1" t="s">
        <v>19</v>
      </c>
      <c r="E18" s="1"/>
      <c r="F18" s="1"/>
      <c r="G18" s="1"/>
      <c r="H18" s="1" t="s">
        <v>23</v>
      </c>
      <c r="I18" s="1"/>
      <c r="J18" s="1"/>
      <c r="K18" s="1"/>
    </row>
    <row r="19" spans="1:11" ht="9" customHeight="1">
      <c r="A19" s="1"/>
      <c r="B19" s="1">
        <f>IF(A20=E8,1,IF(A20=E20,2,IF(A20=E32,3)))</f>
        <v>1</v>
      </c>
      <c r="C19" s="1"/>
      <c r="D19" s="1"/>
      <c r="E19" s="1"/>
      <c r="F19" s="1"/>
      <c r="G19" s="1"/>
      <c r="H19" s="1"/>
      <c r="I19" s="1"/>
      <c r="J19" s="1"/>
      <c r="K19" s="1">
        <v>5</v>
      </c>
    </row>
    <row r="20" spans="1:11" ht="9" customHeight="1">
      <c r="A20" s="1">
        <f>MAX(E8,E20,E32)</f>
        <v>12.4</v>
      </c>
      <c r="B20" s="1"/>
      <c r="C20" s="1"/>
      <c r="D20" s="1">
        <v>0</v>
      </c>
      <c r="E20" s="1">
        <f>IF(ABS(1-SUM(H13,H17,H21))&lt;=0.00001,SUM(H13*I16,H17*I20,H21*I24),NA())</f>
        <v>7.9</v>
      </c>
      <c r="F20" s="1"/>
      <c r="G20" s="1"/>
      <c r="H20" s="1">
        <v>0</v>
      </c>
      <c r="I20" s="1">
        <f>K19</f>
        <v>5</v>
      </c>
      <c r="J20" s="1"/>
      <c r="K20" s="1"/>
    </row>
    <row r="21" spans="1:11" ht="9" customHeight="1">
      <c r="A21" s="1"/>
      <c r="B21" s="1"/>
      <c r="C21" s="1"/>
      <c r="D21" s="1"/>
      <c r="E21" s="1"/>
      <c r="F21" s="1"/>
      <c r="G21" s="1"/>
      <c r="H21" s="1">
        <v>0.3</v>
      </c>
      <c r="I21" s="1"/>
      <c r="J21" s="1"/>
      <c r="K21" s="1"/>
    </row>
    <row r="22" spans="1:11" ht="9" customHeight="1">
      <c r="A22" s="1"/>
      <c r="B22" s="1"/>
      <c r="C22" s="1"/>
      <c r="D22" s="1"/>
      <c r="E22" s="1"/>
      <c r="F22" s="1"/>
      <c r="G22" s="1"/>
      <c r="H22" s="1" t="s">
        <v>24</v>
      </c>
      <c r="I22" s="1"/>
      <c r="J22" s="1"/>
      <c r="K22" s="1"/>
    </row>
    <row r="23" spans="1:11" ht="9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>
        <v>14</v>
      </c>
    </row>
    <row r="24" spans="1:11" ht="9" customHeight="1">
      <c r="A24" s="1"/>
      <c r="B24" s="1"/>
      <c r="C24" s="1"/>
      <c r="D24" s="1"/>
      <c r="E24" s="1"/>
      <c r="F24" s="1"/>
      <c r="G24" s="1"/>
      <c r="H24" s="1">
        <v>0</v>
      </c>
      <c r="I24" s="1">
        <f>K23</f>
        <v>14</v>
      </c>
      <c r="J24" s="1"/>
      <c r="K24" s="1"/>
    </row>
    <row r="25" spans="1:11" ht="9" customHeight="1">
      <c r="A25" s="1"/>
      <c r="B25" s="1"/>
      <c r="C25" s="1"/>
      <c r="D25" s="1"/>
      <c r="E25" s="1"/>
      <c r="F25" s="1"/>
      <c r="G25" s="1"/>
      <c r="H25" s="1">
        <v>0.2</v>
      </c>
      <c r="I25" s="1"/>
      <c r="J25" s="1"/>
      <c r="K25" s="1"/>
    </row>
    <row r="26" spans="1:11" ht="9" customHeight="1">
      <c r="A26" s="1"/>
      <c r="B26" s="1"/>
      <c r="C26" s="1"/>
      <c r="D26" s="1"/>
      <c r="E26" s="1"/>
      <c r="F26" s="1"/>
      <c r="G26" s="1"/>
      <c r="H26" s="1" t="s">
        <v>25</v>
      </c>
      <c r="I26" s="1"/>
      <c r="J26" s="1"/>
      <c r="K26" s="1"/>
    </row>
    <row r="27" spans="1:11" ht="9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>
        <v>-1</v>
      </c>
    </row>
    <row r="28" spans="1:11" ht="9" customHeight="1">
      <c r="A28" s="1"/>
      <c r="B28" s="1"/>
      <c r="C28" s="1"/>
      <c r="D28" s="1"/>
      <c r="E28" s="1"/>
      <c r="F28" s="1"/>
      <c r="G28" s="1"/>
      <c r="H28" s="1">
        <v>0</v>
      </c>
      <c r="I28" s="1">
        <f>K27</f>
        <v>-1</v>
      </c>
      <c r="J28" s="1"/>
      <c r="K28" s="1"/>
    </row>
    <row r="29" spans="1:11" ht="9" customHeight="1">
      <c r="A29" s="1"/>
      <c r="B29" s="1"/>
      <c r="C29" s="1"/>
      <c r="D29" s="1"/>
      <c r="E29" s="1"/>
      <c r="F29" s="1"/>
      <c r="G29" s="1"/>
      <c r="H29" s="1">
        <v>0.5</v>
      </c>
      <c r="I29" s="1"/>
      <c r="J29" s="1"/>
      <c r="K29" s="1"/>
    </row>
    <row r="30" spans="1:11" ht="9" customHeight="1">
      <c r="A30" s="1"/>
      <c r="B30" s="1"/>
      <c r="C30" s="1"/>
      <c r="D30" s="1" t="s">
        <v>20</v>
      </c>
      <c r="E30" s="1"/>
      <c r="F30" s="1"/>
      <c r="G30" s="1"/>
      <c r="H30" s="1" t="s">
        <v>23</v>
      </c>
      <c r="I30" s="1"/>
      <c r="J30" s="1"/>
      <c r="K30" s="1"/>
    </row>
    <row r="31" spans="1:11" ht="9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>
        <v>4</v>
      </c>
    </row>
    <row r="32" spans="1:11" ht="9" customHeight="1">
      <c r="A32" s="1"/>
      <c r="B32" s="1"/>
      <c r="C32" s="1"/>
      <c r="D32" s="1">
        <v>0</v>
      </c>
      <c r="E32" s="1">
        <f>IF(ABS(1-SUM(H25,H29,H33))&lt;=0.00001,SUM(H25*I28,H29*I32,H33*I36),NA())</f>
        <v>6.3</v>
      </c>
      <c r="F32" s="1"/>
      <c r="G32" s="1"/>
      <c r="H32" s="1">
        <v>0</v>
      </c>
      <c r="I32" s="1">
        <f>K31</f>
        <v>4</v>
      </c>
      <c r="J32" s="1"/>
      <c r="K32" s="1"/>
    </row>
    <row r="33" spans="1:11" ht="9" customHeight="1">
      <c r="A33" s="1"/>
      <c r="B33" s="1"/>
      <c r="C33" s="1"/>
      <c r="D33" s="1"/>
      <c r="E33" s="1"/>
      <c r="F33" s="1"/>
      <c r="G33" s="1"/>
      <c r="H33" s="1">
        <v>0.3</v>
      </c>
      <c r="I33" s="1"/>
      <c r="J33" s="1"/>
      <c r="K33" s="1"/>
    </row>
    <row r="34" spans="1:11" ht="9" customHeight="1">
      <c r="A34" s="1"/>
      <c r="B34" s="1"/>
      <c r="C34" s="1"/>
      <c r="D34" s="1"/>
      <c r="E34" s="1"/>
      <c r="F34" s="1"/>
      <c r="G34" s="1"/>
      <c r="H34" s="1" t="s">
        <v>24</v>
      </c>
      <c r="I34" s="1"/>
      <c r="J34" s="1"/>
      <c r="K34" s="1"/>
    </row>
    <row r="35" spans="1:11" ht="9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>
        <v>15</v>
      </c>
    </row>
    <row r="36" spans="1:11" ht="9" customHeight="1">
      <c r="A36" s="1"/>
      <c r="B36" s="1"/>
      <c r="C36" s="1"/>
      <c r="D36" s="1"/>
      <c r="E36" s="1"/>
      <c r="F36" s="1"/>
      <c r="G36" s="1"/>
      <c r="H36" s="1">
        <v>0</v>
      </c>
      <c r="I36" s="1">
        <f>K35</f>
        <v>15</v>
      </c>
      <c r="J36" s="1"/>
      <c r="K36" s="1"/>
    </row>
    <row r="37" ht="7.5" customHeight="1"/>
    <row r="38" ht="7.5" customHeight="1"/>
    <row r="39" ht="7.5" customHeight="1"/>
    <row r="40" ht="7.5" customHeight="1"/>
    <row r="41" ht="7.5" customHeight="1"/>
    <row r="42" ht="7.5" customHeight="1"/>
    <row r="43" ht="7.5" customHeight="1"/>
    <row r="44" ht="7.5" customHeight="1"/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/>
    <row r="55" ht="7.5" customHeight="1"/>
    <row r="56" ht="7.5" customHeight="1"/>
    <row r="57" ht="7.5" customHeight="1"/>
    <row r="58" ht="7.5" customHeight="1"/>
    <row r="59" ht="7.5" customHeight="1"/>
    <row r="60" ht="7.5" customHeight="1"/>
    <row r="61" ht="7.5" customHeight="1"/>
    <row r="62" ht="7.5" customHeight="1"/>
    <row r="63" ht="7.5" customHeight="1"/>
    <row r="64" ht="7.5" customHeight="1"/>
    <row r="65" ht="7.5" customHeight="1"/>
    <row r="66" ht="7.5" customHeight="1"/>
    <row r="67" ht="7.5" customHeight="1"/>
    <row r="68" ht="7.5" customHeight="1"/>
    <row r="69" ht="7.5" customHeight="1"/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992" spans="190:204" ht="12.75">
      <c r="GH992" t="s">
        <v>0</v>
      </c>
      <c r="GI992" t="s">
        <v>1</v>
      </c>
      <c r="GJ992" t="s">
        <v>2</v>
      </c>
      <c r="GK992" t="s">
        <v>3</v>
      </c>
      <c r="GL992" t="s">
        <v>4</v>
      </c>
      <c r="GM992" t="s">
        <v>5</v>
      </c>
      <c r="GN992" t="s">
        <v>6</v>
      </c>
      <c r="GO992" t="s">
        <v>7</v>
      </c>
      <c r="GP992" t="s">
        <v>8</v>
      </c>
      <c r="GQ992" t="s">
        <v>9</v>
      </c>
      <c r="GR992" t="s">
        <v>10</v>
      </c>
      <c r="GS992" t="s">
        <v>11</v>
      </c>
      <c r="GT992" t="s">
        <v>12</v>
      </c>
      <c r="GU992" t="s">
        <v>13</v>
      </c>
      <c r="GV992" t="s">
        <v>14</v>
      </c>
    </row>
    <row r="993" spans="190:204" ht="12.75">
      <c r="GH993">
        <v>0</v>
      </c>
      <c r="GI993" t="s">
        <v>15</v>
      </c>
      <c r="GJ993">
        <v>0</v>
      </c>
      <c r="GK993">
        <v>0</v>
      </c>
      <c r="GL993">
        <v>0</v>
      </c>
      <c r="GM993" t="s">
        <v>16</v>
      </c>
      <c r="GN993">
        <v>3</v>
      </c>
      <c r="GO993">
        <v>1</v>
      </c>
      <c r="GP993">
        <v>2</v>
      </c>
      <c r="GQ993">
        <v>3</v>
      </c>
      <c r="GR993">
        <v>0</v>
      </c>
      <c r="GS993">
        <v>0</v>
      </c>
      <c r="GT993">
        <v>22</v>
      </c>
      <c r="GU993">
        <v>1</v>
      </c>
      <c r="GV993" t="b">
        <v>1</v>
      </c>
    </row>
    <row r="994" spans="190:204" ht="12.75">
      <c r="GH994">
        <v>1</v>
      </c>
      <c r="GK994">
        <v>0</v>
      </c>
      <c r="GL994">
        <v>0</v>
      </c>
      <c r="GM994" t="s">
        <v>21</v>
      </c>
      <c r="GN994">
        <v>3</v>
      </c>
      <c r="GO994">
        <v>4</v>
      </c>
      <c r="GP994">
        <v>5</v>
      </c>
      <c r="GQ994">
        <v>6</v>
      </c>
      <c r="GR994">
        <v>0</v>
      </c>
      <c r="GS994">
        <v>0</v>
      </c>
      <c r="GT994">
        <v>7</v>
      </c>
      <c r="GU994">
        <v>5</v>
      </c>
      <c r="GV994" t="b">
        <v>1</v>
      </c>
    </row>
    <row r="995" spans="190:204" ht="12.75">
      <c r="GH995">
        <v>2</v>
      </c>
      <c r="GK995">
        <v>0</v>
      </c>
      <c r="GL995">
        <v>0</v>
      </c>
      <c r="GM995" t="s">
        <v>21</v>
      </c>
      <c r="GN995">
        <v>3</v>
      </c>
      <c r="GO995">
        <v>7</v>
      </c>
      <c r="GP995">
        <v>8</v>
      </c>
      <c r="GQ995">
        <v>9</v>
      </c>
      <c r="GR995">
        <v>0</v>
      </c>
      <c r="GS995">
        <v>0</v>
      </c>
      <c r="GT995">
        <v>22</v>
      </c>
      <c r="GU995">
        <v>5</v>
      </c>
      <c r="GV995" t="b">
        <v>1</v>
      </c>
    </row>
    <row r="996" spans="190:204" ht="12.75">
      <c r="GH996">
        <v>3</v>
      </c>
      <c r="GK996">
        <v>0</v>
      </c>
      <c r="GL996">
        <v>0</v>
      </c>
      <c r="GM996" t="s">
        <v>21</v>
      </c>
      <c r="GN996">
        <v>3</v>
      </c>
      <c r="GO996">
        <v>10</v>
      </c>
      <c r="GP996">
        <v>11</v>
      </c>
      <c r="GQ996">
        <v>12</v>
      </c>
      <c r="GR996">
        <v>0</v>
      </c>
      <c r="GS996">
        <v>0</v>
      </c>
      <c r="GT996">
        <v>37</v>
      </c>
      <c r="GU996">
        <v>5</v>
      </c>
      <c r="GV996" t="b">
        <v>1</v>
      </c>
    </row>
    <row r="997" spans="190:204" ht="12.75">
      <c r="GH997">
        <v>4</v>
      </c>
      <c r="GL997">
        <v>1</v>
      </c>
      <c r="GM997" t="s">
        <v>17</v>
      </c>
      <c r="GN997">
        <v>0</v>
      </c>
      <c r="GO997">
        <v>0</v>
      </c>
      <c r="GP997">
        <v>0</v>
      </c>
      <c r="GQ997">
        <v>0</v>
      </c>
      <c r="GR997">
        <v>0</v>
      </c>
      <c r="GS997">
        <v>0</v>
      </c>
      <c r="GT997">
        <v>2</v>
      </c>
      <c r="GU997">
        <v>9</v>
      </c>
      <c r="GV997" t="b">
        <v>1</v>
      </c>
    </row>
    <row r="998" spans="190:204" ht="12.75">
      <c r="GH998">
        <v>5</v>
      </c>
      <c r="GL998">
        <v>1</v>
      </c>
      <c r="GM998" t="s">
        <v>17</v>
      </c>
      <c r="GN998">
        <v>0</v>
      </c>
      <c r="GO998">
        <v>0</v>
      </c>
      <c r="GP998">
        <v>0</v>
      </c>
      <c r="GQ998">
        <v>0</v>
      </c>
      <c r="GR998">
        <v>0</v>
      </c>
      <c r="GS998">
        <v>0</v>
      </c>
      <c r="GT998">
        <v>7</v>
      </c>
      <c r="GU998">
        <v>9</v>
      </c>
      <c r="GV998" t="b">
        <v>1</v>
      </c>
    </row>
    <row r="999" spans="190:204" ht="12.75">
      <c r="GH999">
        <v>6</v>
      </c>
      <c r="GL999">
        <v>1</v>
      </c>
      <c r="GM999" t="s">
        <v>17</v>
      </c>
      <c r="GN999">
        <v>0</v>
      </c>
      <c r="GO999">
        <v>0</v>
      </c>
      <c r="GP999">
        <v>0</v>
      </c>
      <c r="GQ999">
        <v>0</v>
      </c>
      <c r="GR999">
        <v>0</v>
      </c>
      <c r="GS999">
        <v>0</v>
      </c>
      <c r="GT999">
        <v>12</v>
      </c>
      <c r="GU999">
        <v>9</v>
      </c>
      <c r="GV999" t="b">
        <v>1</v>
      </c>
    </row>
    <row r="1000" spans="190:204" ht="12.75">
      <c r="GH1000">
        <v>7</v>
      </c>
      <c r="GL1000">
        <v>2</v>
      </c>
      <c r="GM1000" t="s">
        <v>17</v>
      </c>
      <c r="GN1000">
        <v>0</v>
      </c>
      <c r="GO1000">
        <v>0</v>
      </c>
      <c r="GP1000">
        <v>0</v>
      </c>
      <c r="GQ1000">
        <v>0</v>
      </c>
      <c r="GR1000">
        <v>0</v>
      </c>
      <c r="GS1000">
        <v>0</v>
      </c>
      <c r="GT1000">
        <v>17</v>
      </c>
      <c r="GU1000">
        <v>9</v>
      </c>
      <c r="GV1000" t="b">
        <v>1</v>
      </c>
    </row>
    <row r="1001" spans="190:204" ht="12.75">
      <c r="GH1001">
        <v>8</v>
      </c>
      <c r="GL1001">
        <v>2</v>
      </c>
      <c r="GM1001" t="s">
        <v>17</v>
      </c>
      <c r="GN1001">
        <v>0</v>
      </c>
      <c r="GO1001">
        <v>0</v>
      </c>
      <c r="GP1001">
        <v>0</v>
      </c>
      <c r="GQ1001">
        <v>0</v>
      </c>
      <c r="GR1001">
        <v>0</v>
      </c>
      <c r="GS1001">
        <v>0</v>
      </c>
      <c r="GT1001">
        <v>22</v>
      </c>
      <c r="GU1001">
        <v>9</v>
      </c>
      <c r="GV1001" t="b">
        <v>1</v>
      </c>
    </row>
    <row r="1002" spans="190:204" ht="12.75">
      <c r="GH1002">
        <v>9</v>
      </c>
      <c r="GL1002">
        <v>2</v>
      </c>
      <c r="GM1002" t="s">
        <v>17</v>
      </c>
      <c r="GN1002">
        <v>0</v>
      </c>
      <c r="GO1002">
        <v>0</v>
      </c>
      <c r="GP1002">
        <v>0</v>
      </c>
      <c r="GQ1002">
        <v>0</v>
      </c>
      <c r="GR1002">
        <v>0</v>
      </c>
      <c r="GS1002">
        <v>0</v>
      </c>
      <c r="GT1002">
        <v>27</v>
      </c>
      <c r="GU1002">
        <v>9</v>
      </c>
      <c r="GV1002" t="b">
        <v>1</v>
      </c>
    </row>
    <row r="1003" spans="190:204" ht="12.75">
      <c r="GH1003">
        <v>10</v>
      </c>
      <c r="GL1003">
        <v>3</v>
      </c>
      <c r="GM1003" t="s">
        <v>17</v>
      </c>
      <c r="GN1003">
        <v>0</v>
      </c>
      <c r="GO1003">
        <v>0</v>
      </c>
      <c r="GP1003">
        <v>0</v>
      </c>
      <c r="GQ1003">
        <v>0</v>
      </c>
      <c r="GR1003">
        <v>0</v>
      </c>
      <c r="GS1003">
        <v>0</v>
      </c>
      <c r="GT1003">
        <v>32</v>
      </c>
      <c r="GU1003">
        <v>9</v>
      </c>
      <c r="GV1003" t="b">
        <v>1</v>
      </c>
    </row>
    <row r="1004" spans="190:204" ht="12.75">
      <c r="GH1004">
        <v>11</v>
      </c>
      <c r="GL1004">
        <v>3</v>
      </c>
      <c r="GM1004" t="s">
        <v>17</v>
      </c>
      <c r="GN1004">
        <v>0</v>
      </c>
      <c r="GO1004">
        <v>0</v>
      </c>
      <c r="GP1004">
        <v>0</v>
      </c>
      <c r="GQ1004">
        <v>0</v>
      </c>
      <c r="GR1004">
        <v>0</v>
      </c>
      <c r="GS1004">
        <v>0</v>
      </c>
      <c r="GT1004">
        <v>37</v>
      </c>
      <c r="GU1004">
        <v>9</v>
      </c>
      <c r="GV1004" t="b">
        <v>1</v>
      </c>
    </row>
    <row r="1005" spans="190:204" ht="12.75">
      <c r="GH1005">
        <v>12</v>
      </c>
      <c r="GL1005">
        <v>3</v>
      </c>
      <c r="GM1005" t="s">
        <v>17</v>
      </c>
      <c r="GN1005">
        <v>0</v>
      </c>
      <c r="GO1005">
        <v>0</v>
      </c>
      <c r="GP1005">
        <v>0</v>
      </c>
      <c r="GQ1005">
        <v>0</v>
      </c>
      <c r="GR1005">
        <v>0</v>
      </c>
      <c r="GS1005">
        <v>0</v>
      </c>
      <c r="GT1005">
        <v>42</v>
      </c>
      <c r="GU1005">
        <v>9</v>
      </c>
      <c r="GV1005" t="b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V1010"/>
  <sheetViews>
    <sheetView tabSelected="1" workbookViewId="0" topLeftCell="A1">
      <selection activeCell="F34" sqref="F34:G34"/>
    </sheetView>
  </sheetViews>
  <sheetFormatPr defaultColWidth="9.140625" defaultRowHeight="12.75"/>
  <cols>
    <col min="1" max="1" width="7.00390625" style="0" bestFit="1" customWidth="1"/>
    <col min="2" max="2" width="2.28125" style="0" customWidth="1"/>
    <col min="3" max="3" width="3.7109375" style="0" customWidth="1"/>
    <col min="6" max="6" width="2.28125" style="0" customWidth="1"/>
    <col min="7" max="7" width="3.7109375" style="0" customWidth="1"/>
    <col min="10" max="10" width="2.7109375" style="0" customWidth="1"/>
    <col min="11" max="11" width="3.7109375" style="0" customWidth="1"/>
    <col min="14" max="14" width="2.28125" style="0" customWidth="1"/>
    <col min="15" max="15" width="3.7109375" style="0" customWidth="1"/>
    <col min="18" max="18" width="2.28125" style="0" customWidth="1"/>
  </cols>
  <sheetData>
    <row r="1" spans="1:19" ht="11.25" customHeight="1">
      <c r="A1" s="7" t="s">
        <v>35</v>
      </c>
      <c r="B1" s="3"/>
      <c r="C1" s="3"/>
      <c r="D1" s="3"/>
      <c r="E1" s="3"/>
      <c r="F1" s="3"/>
      <c r="G1" s="3"/>
      <c r="H1" s="3">
        <v>0.55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1.25" customHeight="1">
      <c r="A2" s="3"/>
      <c r="B2" s="3"/>
      <c r="C2" s="3"/>
      <c r="D2" s="3"/>
      <c r="E2" s="3"/>
      <c r="F2" s="3"/>
      <c r="G2" s="3"/>
      <c r="H2" s="3" t="s">
        <v>28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>
        <v>700000</v>
      </c>
    </row>
    <row r="4" spans="1:19" ht="11.25" customHeight="1">
      <c r="A4" s="3"/>
      <c r="B4" s="3"/>
      <c r="C4" s="3"/>
      <c r="D4" s="3"/>
      <c r="E4" s="3"/>
      <c r="F4" s="3"/>
      <c r="G4" s="3"/>
      <c r="H4" s="3">
        <v>0</v>
      </c>
      <c r="I4" s="4">
        <f>S3</f>
        <v>700000</v>
      </c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1.25" customHeight="1">
      <c r="A6" s="3"/>
      <c r="B6" s="3"/>
      <c r="C6" s="3"/>
      <c r="D6" s="3" t="s">
        <v>26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1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 t="s">
        <v>30</v>
      </c>
      <c r="M7" s="3"/>
      <c r="N7" s="3"/>
      <c r="O7" s="3"/>
      <c r="P7" s="3"/>
      <c r="Q7" s="3"/>
      <c r="R7" s="3"/>
      <c r="S7" s="3"/>
    </row>
    <row r="8" spans="1:19" ht="11.25" customHeight="1">
      <c r="A8" s="3"/>
      <c r="B8" s="3"/>
      <c r="C8" s="3"/>
      <c r="D8" s="3">
        <v>0</v>
      </c>
      <c r="E8" s="3">
        <f>IF(ABS(1-SUM(H1,H9))&lt;=0.00001,SUM(H1*I4,H9*I12),NA())</f>
        <v>818800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>
        <v>950000</v>
      </c>
    </row>
    <row r="9" spans="1:19" ht="11.25" customHeight="1">
      <c r="A9" s="3"/>
      <c r="B9" s="3"/>
      <c r="C9" s="3"/>
      <c r="D9" s="3"/>
      <c r="E9" s="3"/>
      <c r="F9" s="3"/>
      <c r="G9" s="3"/>
      <c r="H9" s="3">
        <v>0.45</v>
      </c>
      <c r="I9" s="3"/>
      <c r="J9" s="3"/>
      <c r="K9" s="3"/>
      <c r="L9" s="3">
        <v>0</v>
      </c>
      <c r="M9" s="3">
        <f>S8</f>
        <v>950000</v>
      </c>
      <c r="N9" s="3"/>
      <c r="O9" s="3"/>
      <c r="P9" s="3"/>
      <c r="Q9" s="3"/>
      <c r="R9" s="3"/>
      <c r="S9" s="3"/>
    </row>
    <row r="10" spans="1:19" ht="11.25" customHeight="1">
      <c r="A10" s="3"/>
      <c r="B10" s="3"/>
      <c r="C10" s="3"/>
      <c r="D10" s="3"/>
      <c r="E10" s="3"/>
      <c r="F10" s="3"/>
      <c r="G10" s="3"/>
      <c r="H10" s="3" t="s">
        <v>29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1.25" customHeight="1">
      <c r="A11" s="3"/>
      <c r="B11" s="3"/>
      <c r="C11" s="3"/>
      <c r="D11" s="3"/>
      <c r="E11" s="3"/>
      <c r="F11" s="3"/>
      <c r="G11" s="3"/>
      <c r="H11" s="3"/>
      <c r="I11" s="3"/>
      <c r="J11" s="3">
        <f>IF(I12=M9,1,IF(I12=M16,2))</f>
        <v>2</v>
      </c>
      <c r="K11" s="3"/>
      <c r="L11" s="3"/>
      <c r="M11" s="3"/>
      <c r="N11" s="3"/>
      <c r="O11" s="3"/>
      <c r="P11" s="3">
        <v>0.4</v>
      </c>
      <c r="Q11" s="3"/>
      <c r="R11" s="3"/>
      <c r="S11" s="3"/>
    </row>
    <row r="12" spans="1:19" ht="11.25" customHeight="1">
      <c r="A12" s="3"/>
      <c r="B12" s="3"/>
      <c r="C12" s="3"/>
      <c r="D12" s="3"/>
      <c r="E12" s="3"/>
      <c r="F12" s="3"/>
      <c r="G12" s="3"/>
      <c r="H12" s="3">
        <v>0</v>
      </c>
      <c r="I12" s="3">
        <f>MAX(M9,M16)</f>
        <v>964000</v>
      </c>
      <c r="J12" s="3"/>
      <c r="K12" s="3"/>
      <c r="L12" s="3"/>
      <c r="M12" s="3"/>
      <c r="N12" s="3"/>
      <c r="O12" s="3"/>
      <c r="P12" s="3" t="s">
        <v>32</v>
      </c>
      <c r="Q12" s="3"/>
      <c r="R12" s="3"/>
      <c r="S12" s="3"/>
    </row>
    <row r="13" spans="1:19" ht="11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>
        <v>1330000</v>
      </c>
    </row>
    <row r="14" spans="1:19" ht="11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 t="s">
        <v>31</v>
      </c>
      <c r="M14" s="3"/>
      <c r="N14" s="3"/>
      <c r="O14" s="3"/>
      <c r="P14" s="3">
        <v>0</v>
      </c>
      <c r="Q14" s="3">
        <f>S13</f>
        <v>1330000</v>
      </c>
      <c r="R14" s="3"/>
      <c r="S14" s="3"/>
    </row>
    <row r="15" spans="1:19" ht="11.25" customHeigh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1.25" customHeight="1">
      <c r="A16" s="3"/>
      <c r="B16" s="3">
        <f>IF(A17=E8,1,IF(A17=E25,2))</f>
        <v>1</v>
      </c>
      <c r="C16" s="3"/>
      <c r="D16" s="3"/>
      <c r="E16" s="3"/>
      <c r="F16" s="3"/>
      <c r="G16" s="3"/>
      <c r="H16" s="3"/>
      <c r="I16" s="3"/>
      <c r="J16" s="3"/>
      <c r="K16" s="3"/>
      <c r="L16" s="3">
        <v>0</v>
      </c>
      <c r="M16" s="3">
        <f>IF(ABS(1-SUM(P11,P16))&lt;=0.00001,SUM(P11*Q14,P16*Q19),NA())</f>
        <v>964000</v>
      </c>
      <c r="N16" s="3"/>
      <c r="O16" s="3"/>
      <c r="P16" s="3">
        <v>0.6</v>
      </c>
      <c r="Q16" s="3"/>
      <c r="R16" s="3"/>
      <c r="S16" s="3"/>
    </row>
    <row r="17" spans="1:19" ht="11.25" customHeight="1">
      <c r="A17" s="3">
        <f>MAX(E8,E25)</f>
        <v>818800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 t="s">
        <v>33</v>
      </c>
      <c r="Q17" s="3"/>
      <c r="R17" s="3"/>
      <c r="S17" s="3"/>
    </row>
    <row r="18" spans="1:19" ht="11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>
        <v>720000</v>
      </c>
    </row>
    <row r="19" spans="1:19" ht="11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v>0</v>
      </c>
      <c r="Q19" s="3">
        <f>S18</f>
        <v>720000</v>
      </c>
      <c r="R19" s="3"/>
      <c r="S19" s="3"/>
    </row>
    <row r="20" spans="1:19" ht="11.25" customHeight="1">
      <c r="A20" s="3"/>
      <c r="B20" s="3"/>
      <c r="C20" s="3"/>
      <c r="D20" s="3"/>
      <c r="E20" s="3"/>
      <c r="F20" s="3"/>
      <c r="G20" s="3"/>
      <c r="H20" s="3">
        <v>0.55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1.25" customHeight="1">
      <c r="A21" s="3"/>
      <c r="B21" s="3"/>
      <c r="C21" s="3"/>
      <c r="D21" s="3"/>
      <c r="E21" s="3"/>
      <c r="F21" s="3"/>
      <c r="G21" s="3"/>
      <c r="H21" s="3" t="s">
        <v>28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1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>
        <v>1500000</v>
      </c>
    </row>
    <row r="23" spans="1:19" ht="11.25" customHeight="1">
      <c r="A23" s="3"/>
      <c r="B23" s="3"/>
      <c r="C23" s="3"/>
      <c r="D23" s="3" t="s">
        <v>27</v>
      </c>
      <c r="E23" s="3"/>
      <c r="F23" s="3"/>
      <c r="G23" s="3"/>
      <c r="H23" s="3">
        <v>0</v>
      </c>
      <c r="I23" s="3">
        <f>S22</f>
        <v>1500000</v>
      </c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1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1.25" customHeight="1">
      <c r="A25" s="3"/>
      <c r="B25" s="3"/>
      <c r="C25" s="3"/>
      <c r="D25" s="3">
        <v>0</v>
      </c>
      <c r="E25" s="3">
        <f>IF(ABS(1-SUM(H20,H25))&lt;=0.00001,SUM(H20*I23,H25*I28),NA())</f>
        <v>802500.0000000001</v>
      </c>
      <c r="F25" s="3"/>
      <c r="G25" s="3"/>
      <c r="H25" s="3">
        <v>0.45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1.25" customHeight="1">
      <c r="A26" s="3"/>
      <c r="B26" s="3"/>
      <c r="C26" s="3"/>
      <c r="D26" s="3"/>
      <c r="E26" s="3"/>
      <c r="F26" s="3"/>
      <c r="G26" s="3"/>
      <c r="H26" s="3" t="s">
        <v>29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1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>
        <v>-50000</v>
      </c>
    </row>
    <row r="28" spans="1:19" ht="11.25" customHeight="1">
      <c r="A28" s="3"/>
      <c r="B28" s="3"/>
      <c r="C28" s="3"/>
      <c r="D28" s="3"/>
      <c r="E28" s="3"/>
      <c r="F28" s="3"/>
      <c r="G28" s="3"/>
      <c r="H28" s="3">
        <v>0</v>
      </c>
      <c r="I28" s="3">
        <f>S27</f>
        <v>-50000</v>
      </c>
      <c r="J28" s="3"/>
      <c r="K28" s="3"/>
      <c r="L28" s="3"/>
      <c r="M28" s="3"/>
      <c r="N28" s="3"/>
      <c r="O28" s="3"/>
      <c r="P28" s="3"/>
      <c r="Q28" s="3"/>
      <c r="R28" s="3"/>
      <c r="S28" s="3"/>
    </row>
    <row r="33" ht="12.75">
      <c r="D33" t="s">
        <v>36</v>
      </c>
    </row>
    <row r="999" spans="190:204" ht="12.75">
      <c r="GH999" t="s">
        <v>0</v>
      </c>
      <c r="GI999" t="s">
        <v>1</v>
      </c>
      <c r="GJ999" t="s">
        <v>2</v>
      </c>
      <c r="GK999" t="s">
        <v>3</v>
      </c>
      <c r="GL999" t="s">
        <v>4</v>
      </c>
      <c r="GM999" t="s">
        <v>5</v>
      </c>
      <c r="GN999" t="s">
        <v>6</v>
      </c>
      <c r="GO999" t="s">
        <v>7</v>
      </c>
      <c r="GP999" t="s">
        <v>8</v>
      </c>
      <c r="GQ999" t="s">
        <v>9</v>
      </c>
      <c r="GR999" t="s">
        <v>10</v>
      </c>
      <c r="GS999" t="s">
        <v>11</v>
      </c>
      <c r="GT999" t="s">
        <v>12</v>
      </c>
      <c r="GU999" t="s">
        <v>13</v>
      </c>
      <c r="GV999" t="s">
        <v>14</v>
      </c>
    </row>
    <row r="1000" spans="190:204" ht="12.75">
      <c r="GH1000">
        <v>0</v>
      </c>
      <c r="GI1000" t="s">
        <v>15</v>
      </c>
      <c r="GJ1000">
        <v>0</v>
      </c>
      <c r="GK1000">
        <v>0</v>
      </c>
      <c r="GL1000">
        <v>0</v>
      </c>
      <c r="GM1000" t="s">
        <v>16</v>
      </c>
      <c r="GN1000">
        <v>2</v>
      </c>
      <c r="GO1000">
        <v>1</v>
      </c>
      <c r="GP1000">
        <v>2</v>
      </c>
      <c r="GQ1000">
        <v>0</v>
      </c>
      <c r="GR1000">
        <v>0</v>
      </c>
      <c r="GS1000">
        <v>0</v>
      </c>
      <c r="GT1000">
        <v>15</v>
      </c>
      <c r="GU1000">
        <v>1</v>
      </c>
      <c r="GV1000" t="b">
        <v>1</v>
      </c>
    </row>
    <row r="1001" spans="190:204" ht="12.75">
      <c r="GH1001">
        <v>1</v>
      </c>
      <c r="GK1001">
        <v>0</v>
      </c>
      <c r="GL1001">
        <v>0</v>
      </c>
      <c r="GM1001" t="s">
        <v>21</v>
      </c>
      <c r="GN1001">
        <v>2</v>
      </c>
      <c r="GO1001">
        <v>3</v>
      </c>
      <c r="GP1001">
        <v>4</v>
      </c>
      <c r="GQ1001">
        <v>0</v>
      </c>
      <c r="GR1001">
        <v>0</v>
      </c>
      <c r="GS1001">
        <v>0</v>
      </c>
      <c r="GT1001">
        <v>6</v>
      </c>
      <c r="GU1001">
        <v>5</v>
      </c>
      <c r="GV1001" t="b">
        <v>1</v>
      </c>
    </row>
    <row r="1002" spans="190:204" ht="12.75">
      <c r="GH1002">
        <v>2</v>
      </c>
      <c r="GK1002">
        <v>0</v>
      </c>
      <c r="GL1002">
        <v>0</v>
      </c>
      <c r="GM1002" t="s">
        <v>21</v>
      </c>
      <c r="GN1002">
        <v>2</v>
      </c>
      <c r="GO1002">
        <v>5</v>
      </c>
      <c r="GP1002">
        <v>6</v>
      </c>
      <c r="GQ1002">
        <v>0</v>
      </c>
      <c r="GR1002">
        <v>0</v>
      </c>
      <c r="GS1002">
        <v>0</v>
      </c>
      <c r="GT1002">
        <v>24</v>
      </c>
      <c r="GU1002">
        <v>5</v>
      </c>
      <c r="GV1002" t="b">
        <v>1</v>
      </c>
    </row>
    <row r="1003" spans="190:204" ht="12.75">
      <c r="GH1003">
        <v>3</v>
      </c>
      <c r="GL1003">
        <v>1</v>
      </c>
      <c r="GM1003" t="s">
        <v>17</v>
      </c>
      <c r="GN1003">
        <v>0</v>
      </c>
      <c r="GO1003">
        <v>0</v>
      </c>
      <c r="GP1003">
        <v>0</v>
      </c>
      <c r="GQ1003">
        <v>0</v>
      </c>
      <c r="GR1003">
        <v>0</v>
      </c>
      <c r="GS1003">
        <v>0</v>
      </c>
      <c r="GT1003">
        <v>2</v>
      </c>
      <c r="GU1003">
        <v>9</v>
      </c>
      <c r="GV1003" t="b">
        <v>1</v>
      </c>
    </row>
    <row r="1004" spans="190:204" ht="12.75">
      <c r="GH1004">
        <v>4</v>
      </c>
      <c r="GL1004">
        <v>1</v>
      </c>
      <c r="GM1004" t="s">
        <v>16</v>
      </c>
      <c r="GN1004">
        <v>2</v>
      </c>
      <c r="GO1004">
        <v>7</v>
      </c>
      <c r="GP1004">
        <v>8</v>
      </c>
      <c r="GQ1004">
        <v>0</v>
      </c>
      <c r="GR1004">
        <v>0</v>
      </c>
      <c r="GS1004">
        <v>0</v>
      </c>
      <c r="GT1004">
        <v>10</v>
      </c>
      <c r="GU1004">
        <v>9</v>
      </c>
      <c r="GV1004" t="b">
        <v>1</v>
      </c>
    </row>
    <row r="1005" spans="190:204" ht="12.75">
      <c r="GH1005">
        <v>5</v>
      </c>
      <c r="GL1005">
        <v>2</v>
      </c>
      <c r="GM1005" t="s">
        <v>17</v>
      </c>
      <c r="GN1005">
        <v>0</v>
      </c>
      <c r="GO1005">
        <v>0</v>
      </c>
      <c r="GP1005">
        <v>0</v>
      </c>
      <c r="GQ1005">
        <v>0</v>
      </c>
      <c r="GR1005">
        <v>0</v>
      </c>
      <c r="GS1005">
        <v>0</v>
      </c>
      <c r="GT1005">
        <v>22</v>
      </c>
      <c r="GU1005">
        <v>9</v>
      </c>
      <c r="GV1005" t="b">
        <v>1</v>
      </c>
    </row>
    <row r="1006" spans="190:204" ht="12.75">
      <c r="GH1006">
        <v>6</v>
      </c>
      <c r="GL1006">
        <v>2</v>
      </c>
      <c r="GM1006" t="s">
        <v>17</v>
      </c>
      <c r="GN1006">
        <v>0</v>
      </c>
      <c r="GO1006">
        <v>0</v>
      </c>
      <c r="GP1006">
        <v>0</v>
      </c>
      <c r="GQ1006">
        <v>0</v>
      </c>
      <c r="GR1006">
        <v>0</v>
      </c>
      <c r="GS1006">
        <v>0</v>
      </c>
      <c r="GT1006">
        <v>27</v>
      </c>
      <c r="GU1006">
        <v>9</v>
      </c>
      <c r="GV1006" t="b">
        <v>1</v>
      </c>
    </row>
    <row r="1007" spans="190:204" ht="12.75">
      <c r="GH1007">
        <v>7</v>
      </c>
      <c r="GK1007">
        <v>0</v>
      </c>
      <c r="GL1007">
        <v>4</v>
      </c>
      <c r="GM1007" t="s">
        <v>17</v>
      </c>
      <c r="GN1007">
        <v>0</v>
      </c>
      <c r="GO1007">
        <v>0</v>
      </c>
      <c r="GP1007">
        <v>0</v>
      </c>
      <c r="GQ1007">
        <v>0</v>
      </c>
      <c r="GR1007">
        <v>0</v>
      </c>
      <c r="GS1007">
        <v>0</v>
      </c>
      <c r="GT1007">
        <v>7</v>
      </c>
      <c r="GU1007">
        <v>13</v>
      </c>
      <c r="GV1007" t="b">
        <v>1</v>
      </c>
    </row>
    <row r="1008" spans="190:204" ht="12.75">
      <c r="GH1008">
        <v>8</v>
      </c>
      <c r="GK1008">
        <v>0</v>
      </c>
      <c r="GL1008">
        <v>4</v>
      </c>
      <c r="GM1008" t="s">
        <v>21</v>
      </c>
      <c r="GN1008">
        <v>2</v>
      </c>
      <c r="GO1008">
        <v>9</v>
      </c>
      <c r="GP1008">
        <v>10</v>
      </c>
      <c r="GQ1008">
        <v>0</v>
      </c>
      <c r="GR1008">
        <v>0</v>
      </c>
      <c r="GS1008">
        <v>0</v>
      </c>
      <c r="GT1008">
        <v>14</v>
      </c>
      <c r="GU1008">
        <v>13</v>
      </c>
      <c r="GV1008" t="b">
        <v>1</v>
      </c>
    </row>
    <row r="1009" spans="190:204" ht="12.75">
      <c r="GH1009">
        <v>9</v>
      </c>
      <c r="GL1009">
        <v>8</v>
      </c>
      <c r="GM1009" t="s">
        <v>17</v>
      </c>
      <c r="GN1009">
        <v>0</v>
      </c>
      <c r="GO1009">
        <v>0</v>
      </c>
      <c r="GP1009">
        <v>0</v>
      </c>
      <c r="GQ1009">
        <v>0</v>
      </c>
      <c r="GR1009">
        <v>0</v>
      </c>
      <c r="GS1009">
        <v>0</v>
      </c>
      <c r="GT1009">
        <v>12</v>
      </c>
      <c r="GU1009">
        <v>17</v>
      </c>
      <c r="GV1009" t="b">
        <v>1</v>
      </c>
    </row>
    <row r="1010" spans="190:204" ht="12.75">
      <c r="GH1010">
        <v>10</v>
      </c>
      <c r="GL1010">
        <v>8</v>
      </c>
      <c r="GM1010" t="s">
        <v>17</v>
      </c>
      <c r="GN1010">
        <v>0</v>
      </c>
      <c r="GO1010">
        <v>0</v>
      </c>
      <c r="GP1010">
        <v>0</v>
      </c>
      <c r="GQ1010">
        <v>0</v>
      </c>
      <c r="GR1010">
        <v>0</v>
      </c>
      <c r="GS1010">
        <v>0</v>
      </c>
      <c r="GT1010">
        <v>17</v>
      </c>
      <c r="GU1010">
        <v>17</v>
      </c>
      <c r="GV1010" t="b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dcterms:created xsi:type="dcterms:W3CDTF">2004-03-19T15:43:14Z</dcterms:created>
  <dcterms:modified xsi:type="dcterms:W3CDTF">2005-11-15T21:24:05Z</dcterms:modified>
  <cp:category/>
  <cp:version/>
  <cp:contentType/>
  <cp:contentStatus/>
</cp:coreProperties>
</file>