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0"/>
  </bookViews>
  <sheets>
    <sheet name="P05-04A" sheetId="1" r:id="rId1"/>
    <sheet name="Given P05-04A" sheetId="2" r:id="rId2"/>
    <sheet name="P05-05A" sheetId="3" r:id="rId3"/>
    <sheet name="Given P05-05A" sheetId="4" r:id="rId4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40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0"/>
          </rPr>
          <t xml:space="preserve">
</t>
        </r>
      </text>
    </comment>
    <comment ref="A51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0"/>
          </rPr>
          <t xml:space="preserve">
</t>
        </r>
      </text>
    </comment>
    <comment ref="D10" authorId="0">
      <text>
        <r>
          <rPr>
            <sz val="8"/>
            <rFont val="Tahoma"/>
            <family val="2"/>
          </rPr>
          <t>Enter appropriate data in yellow cells.  Your entries for "Corrected" will be verified.</t>
        </r>
      </text>
    </comment>
  </commentList>
</comments>
</file>

<file path=xl/comments3.xml><?xml version="1.0" encoding="utf-8"?>
<comments xmlns="http://schemas.openxmlformats.org/spreadsheetml/2006/main">
  <authors>
    <author>x</author>
    <author>User</author>
  </authors>
  <commentList>
    <comment ref="D11" authorId="0">
      <text>
        <r>
          <rPr>
            <sz val="8"/>
            <rFont val="Tahoma"/>
            <family val="2"/>
          </rPr>
          <t>Enter appropriate data in yellow cells.  Your entries for "Units for sale" will be verified.</t>
        </r>
      </text>
    </comment>
    <comment ref="D23" authorId="0">
      <text>
        <r>
          <rPr>
            <sz val="8"/>
            <rFont val="Tahoma"/>
            <family val="2"/>
          </rPr>
          <t>Enter appropriate data in yellow cells.  Your entries for "Cost of units sold" will be verified.</t>
        </r>
      </text>
    </comment>
    <comment ref="D32" authorId="0">
      <text>
        <r>
          <rPr>
            <sz val="8"/>
            <rFont val="Tahoma"/>
            <family val="2"/>
          </rPr>
          <t>Enter appropriate data in yellow cells.  Your entries for "Cost of units sold" will be verified.</t>
        </r>
      </text>
    </comment>
    <comment ref="D41" authorId="0">
      <text>
        <r>
          <rPr>
            <sz val="8"/>
            <rFont val="Tahoma"/>
            <family val="2"/>
          </rPr>
          <t>Enter appropriate data in yellow cells.  Your entries for "Cost of units sold" will be verified.</t>
        </r>
      </text>
    </comment>
    <comment ref="E42" authorId="1">
      <text>
        <r>
          <rPr>
            <sz val="8"/>
            <rFont val="Tahoma"/>
            <family val="2"/>
          </rPr>
          <t>Round per unit cost to 3 decimals.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<sst xmlns="http://schemas.openxmlformats.org/spreadsheetml/2006/main" count="113" uniqueCount="69">
  <si>
    <t>Student Name:</t>
  </si>
  <si>
    <t>Class:</t>
  </si>
  <si>
    <t>Cost of goods sold</t>
  </si>
  <si>
    <t>Net income</t>
  </si>
  <si>
    <t>Total current assets</t>
  </si>
  <si>
    <t>Cost of goods sold:</t>
  </si>
  <si>
    <t>Inventory errors:</t>
  </si>
  <si>
    <t>Net income:</t>
  </si>
  <si>
    <t>Total current assets:</t>
  </si>
  <si>
    <t>Key Figures</t>
  </si>
  <si>
    <t>For Year Ended December 31</t>
  </si>
  <si>
    <t>Reported amount</t>
  </si>
  <si>
    <t>Equity:</t>
  </si>
  <si>
    <t>Check figures:</t>
  </si>
  <si>
    <t>Corrected</t>
  </si>
  <si>
    <t>2.  What is the error in total net income for the combined three-year period resulting</t>
  </si>
  <si>
    <t xml:space="preserve">     from the inventory errors?  Explain</t>
  </si>
  <si>
    <t xml:space="preserve">     results in an understatement of equity by the same amount in that year.</t>
  </si>
  <si>
    <t>Total equity</t>
  </si>
  <si>
    <t>Inventory</t>
  </si>
  <si>
    <t>Unit</t>
  </si>
  <si>
    <t>Total</t>
  </si>
  <si>
    <t>Units</t>
  </si>
  <si>
    <t>Cost</t>
  </si>
  <si>
    <t>Beginning inventory:</t>
  </si>
  <si>
    <t>Purchased Mar. 7:</t>
  </si>
  <si>
    <t>Purchased May 25:</t>
  </si>
  <si>
    <t>Purchased Aug. 1:</t>
  </si>
  <si>
    <t>Purchased Nov. 10:</t>
  </si>
  <si>
    <t>Units for sale:</t>
  </si>
  <si>
    <t>(a) FIFO periodic:</t>
  </si>
  <si>
    <t>Total cost of units for sale</t>
  </si>
  <si>
    <t>Less ending inventory</t>
  </si>
  <si>
    <t xml:space="preserve">  </t>
  </si>
  <si>
    <t>Cost of units sold</t>
  </si>
  <si>
    <t>(b) LIFO periodic:</t>
  </si>
  <si>
    <t>(c) Weighted-average cost periodic:</t>
  </si>
  <si>
    <t>Less ending inventory:</t>
  </si>
  <si>
    <t>Units in beginning inventory</t>
  </si>
  <si>
    <t>Cost of each unit</t>
  </si>
  <si>
    <t>Purchases:</t>
  </si>
  <si>
    <t xml:space="preserve">  Mar. 7</t>
  </si>
  <si>
    <t xml:space="preserve">  May 25</t>
  </si>
  <si>
    <t xml:space="preserve">  Aug. 1</t>
  </si>
  <si>
    <t xml:space="preserve">  Nov. 10</t>
  </si>
  <si>
    <t>(2) Cost of goods sold: FIFO</t>
  </si>
  <si>
    <t xml:space="preserve">     Cost of goods sold: LIFO</t>
  </si>
  <si>
    <t xml:space="preserve">     Cost of goods sold: Weighted average</t>
  </si>
  <si>
    <t>Number and total cost of units available for sale:</t>
  </si>
  <si>
    <t>DOUBLETREE COMPANY</t>
  </si>
  <si>
    <t>Understated December 31, 2010</t>
  </si>
  <si>
    <t>Overstated December 31, 2011</t>
  </si>
  <si>
    <t>(1) Corrected net income: 2010</t>
  </si>
  <si>
    <t xml:space="preserve">     Corrected net income: 2011</t>
  </si>
  <si>
    <t xml:space="preserve">     Corrected net income: 2012</t>
  </si>
  <si>
    <t>(a)</t>
  </si>
  <si>
    <t>(b)</t>
  </si>
  <si>
    <t>(d)</t>
  </si>
  <si>
    <t>(c)</t>
  </si>
  <si>
    <t xml:space="preserve">                          12/31/2011 error</t>
  </si>
  <si>
    <t>Adjustments for:  12/31/2010 error</t>
  </si>
  <si>
    <t>3.  Explain why the understatement of inventory by $50,000 at the end of 2010</t>
  </si>
  <si>
    <t>VIPER COMPANY</t>
  </si>
  <si>
    <t>Ending units in inventory, Dec. 31</t>
  </si>
  <si>
    <t>Adjustments to Correct Inventory Errors</t>
  </si>
  <si>
    <t>Given Data P05-05A:</t>
  </si>
  <si>
    <t>Problem 05-05A</t>
  </si>
  <si>
    <t>Given Data P05-04A:</t>
  </si>
  <si>
    <t>Problem 05-04A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</si>
</sst>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&quot;$&quot;#,##0.000_);\(&quot;$&quot;#,##0.000\)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sz val="9"/>
      <name val="Tahoma"/>
      <family val="0"/>
    </font>
    <font>
      <sz val="8"/>
      <color indexed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  <border>
      <left style="hair">
        <color indexed="44"/>
      </left>
      <right style="hair">
        <color indexed="44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44"/>
      </left>
      <right style="hair">
        <color indexed="44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 style="hair">
        <color indexed="44"/>
      </left>
      <right style="hair">
        <color indexed="44"/>
      </right>
      <top style="hair">
        <color indexed="44"/>
      </top>
      <bottom style="thin"/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44"/>
      </right>
      <top style="hair">
        <color indexed="44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0" fillId="15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7" borderId="0" applyNumberFormat="0" applyBorder="0" applyAlignment="0" applyProtection="0"/>
    <xf numFmtId="0" fontId="0" fillId="4" borderId="7" applyNumberFormat="0" applyFont="0" applyAlignment="0" applyProtection="0"/>
    <xf numFmtId="0" fontId="23" fillId="16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0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1" fontId="0" fillId="2" borderId="0" xfId="0" applyNumberFormat="1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1" fontId="0" fillId="2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1" fontId="1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0" fontId="9" fillId="2" borderId="0" xfId="0" applyFont="1" applyFill="1" applyBorder="1" applyAlignment="1">
      <alignment horizontal="center"/>
    </xf>
    <xf numFmtId="0" fontId="0" fillId="2" borderId="0" xfId="0" applyFont="1" applyFill="1" applyAlignment="1" applyProtection="1">
      <alignment/>
      <protection/>
    </xf>
    <xf numFmtId="0" fontId="4" fillId="2" borderId="0" xfId="0" applyFont="1" applyFill="1" applyAlignment="1">
      <alignment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center"/>
      <protection/>
    </xf>
    <xf numFmtId="37" fontId="10" fillId="2" borderId="0" xfId="0" applyNumberFormat="1" applyFont="1" applyFill="1" applyAlignment="1" applyProtection="1">
      <alignment horizontal="right"/>
      <protection/>
    </xf>
    <xf numFmtId="0" fontId="10" fillId="2" borderId="0" xfId="0" applyFont="1" applyFill="1" applyAlignment="1" applyProtection="1">
      <alignment horizontal="right"/>
      <protection/>
    </xf>
    <xf numFmtId="5" fontId="10" fillId="2" borderId="0" xfId="0" applyNumberFormat="1" applyFont="1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37" fontId="10" fillId="2" borderId="0" xfId="0" applyNumberFormat="1" applyFont="1" applyFill="1" applyAlignment="1" applyProtection="1">
      <alignment/>
      <protection/>
    </xf>
    <xf numFmtId="0" fontId="11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left"/>
      <protection/>
    </xf>
    <xf numFmtId="164" fontId="10" fillId="2" borderId="0" xfId="0" applyNumberFormat="1" applyFont="1" applyFill="1" applyAlignment="1" applyProtection="1">
      <alignment/>
      <protection/>
    </xf>
    <xf numFmtId="1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0" fontId="14" fillId="2" borderId="0" xfId="0" applyFont="1" applyFill="1" applyAlignment="1">
      <alignment/>
    </xf>
    <xf numFmtId="1" fontId="1" fillId="2" borderId="0" xfId="0" applyNumberFormat="1" applyFont="1" applyFill="1" applyBorder="1" applyAlignment="1">
      <alignment/>
    </xf>
    <xf numFmtId="41" fontId="0" fillId="2" borderId="0" xfId="42" applyNumberFormat="1" applyFont="1" applyFill="1" applyBorder="1" applyAlignment="1">
      <alignment/>
    </xf>
    <xf numFmtId="41" fontId="0" fillId="2" borderId="0" xfId="0" applyNumberFormat="1" applyFont="1" applyFill="1" applyBorder="1" applyAlignment="1" applyProtection="1">
      <alignment/>
      <protection/>
    </xf>
    <xf numFmtId="41" fontId="0" fillId="2" borderId="0" xfId="0" applyNumberFormat="1" applyFill="1" applyAlignment="1">
      <alignment/>
    </xf>
    <xf numFmtId="41" fontId="0" fillId="2" borderId="0" xfId="0" applyNumberFormat="1" applyFont="1" applyFill="1" applyBorder="1" applyAlignment="1">
      <alignment/>
    </xf>
    <xf numFmtId="42" fontId="0" fillId="2" borderId="0" xfId="44" applyNumberFormat="1" applyFont="1" applyFill="1" applyBorder="1" applyAlignment="1">
      <alignment/>
    </xf>
    <xf numFmtId="42" fontId="0" fillId="2" borderId="0" xfId="42" applyNumberFormat="1" applyFont="1" applyFill="1" applyBorder="1" applyAlignment="1">
      <alignment/>
    </xf>
    <xf numFmtId="42" fontId="0" fillId="2" borderId="0" xfId="44" applyNumberFormat="1" applyFont="1" applyFill="1" applyAlignment="1">
      <alignment/>
    </xf>
    <xf numFmtId="42" fontId="0" fillId="2" borderId="0" xfId="42" applyNumberFormat="1" applyFont="1" applyFill="1" applyAlignment="1">
      <alignment/>
    </xf>
    <xf numFmtId="0" fontId="0" fillId="2" borderId="0" xfId="0" applyFill="1" applyAlignment="1" quotePrefix="1">
      <alignment/>
    </xf>
    <xf numFmtId="1" fontId="1" fillId="2" borderId="0" xfId="0" applyNumberFormat="1" applyFont="1" applyFill="1" applyBorder="1" applyAlignment="1" applyProtection="1" quotePrefix="1">
      <alignment/>
      <protection/>
    </xf>
    <xf numFmtId="0" fontId="0" fillId="7" borderId="11" xfId="0" applyFont="1" applyFill="1" applyBorder="1" applyAlignment="1" applyProtection="1">
      <alignment/>
      <protection locked="0"/>
    </xf>
    <xf numFmtId="169" fontId="0" fillId="7" borderId="0" xfId="44" applyNumberFormat="1" applyFont="1" applyFill="1" applyBorder="1" applyAlignment="1" applyProtection="1">
      <alignment/>
      <protection locked="0"/>
    </xf>
    <xf numFmtId="169" fontId="0" fillId="7" borderId="12" xfId="44" applyNumberFormat="1" applyFont="1" applyFill="1" applyBorder="1" applyAlignment="1" applyProtection="1">
      <alignment/>
      <protection locked="0"/>
    </xf>
    <xf numFmtId="167" fontId="0" fillId="7" borderId="13" xfId="42" applyNumberFormat="1" applyFont="1" applyFill="1" applyBorder="1" applyAlignment="1" applyProtection="1">
      <alignment/>
      <protection locked="0"/>
    </xf>
    <xf numFmtId="167" fontId="0" fillId="7" borderId="14" xfId="42" applyNumberFormat="1" applyFont="1" applyFill="1" applyBorder="1" applyAlignment="1" applyProtection="1">
      <alignment/>
      <protection locked="0"/>
    </xf>
    <xf numFmtId="167" fontId="6" fillId="7" borderId="13" xfId="42" applyNumberFormat="1" applyFont="1" applyFill="1" applyBorder="1" applyAlignment="1" applyProtection="1">
      <alignment/>
      <protection locked="0"/>
    </xf>
    <xf numFmtId="167" fontId="0" fillId="7" borderId="10" xfId="42" applyNumberFormat="1" applyFont="1" applyFill="1" applyBorder="1" applyAlignment="1" applyProtection="1">
      <alignment/>
      <protection locked="0"/>
    </xf>
    <xf numFmtId="167" fontId="0" fillId="7" borderId="15" xfId="42" applyNumberFormat="1" applyFont="1" applyFill="1" applyBorder="1" applyAlignment="1" applyProtection="1">
      <alignment/>
      <protection locked="0"/>
    </xf>
    <xf numFmtId="169" fontId="0" fillId="7" borderId="16" xfId="44" applyNumberFormat="1" applyFont="1" applyFill="1" applyBorder="1" applyAlignment="1" applyProtection="1">
      <alignment/>
      <protection locked="0"/>
    </xf>
    <xf numFmtId="169" fontId="0" fillId="7" borderId="17" xfId="44" applyNumberFormat="1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>
      <alignment/>
    </xf>
    <xf numFmtId="0" fontId="11" fillId="2" borderId="10" xfId="0" applyFont="1" applyFill="1" applyBorder="1" applyAlignment="1" applyProtection="1">
      <alignment horizontal="center"/>
      <protection/>
    </xf>
    <xf numFmtId="41" fontId="0" fillId="2" borderId="0" xfId="42" applyNumberFormat="1" applyFont="1" applyFill="1" applyBorder="1" applyAlignment="1" applyProtection="1">
      <alignment/>
      <protection/>
    </xf>
    <xf numFmtId="41" fontId="1" fillId="2" borderId="10" xfId="0" applyNumberFormat="1" applyFont="1" applyFill="1" applyBorder="1" applyAlignment="1">
      <alignment horizontal="center"/>
    </xf>
    <xf numFmtId="42" fontId="0" fillId="2" borderId="0" xfId="42" applyNumberFormat="1" applyFont="1" applyFill="1" applyBorder="1" applyAlignment="1" applyProtection="1">
      <alignment/>
      <protection/>
    </xf>
    <xf numFmtId="42" fontId="0" fillId="2" borderId="0" xfId="44" applyNumberFormat="1" applyFill="1" applyAlignment="1">
      <alignment/>
    </xf>
    <xf numFmtId="42" fontId="0" fillId="2" borderId="0" xfId="42" applyNumberForma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9" fillId="2" borderId="0" xfId="0" applyFont="1" applyFill="1" applyBorder="1" applyAlignment="1" applyProtection="1">
      <alignment horizontal="center"/>
      <protection/>
    </xf>
    <xf numFmtId="5" fontId="10" fillId="7" borderId="18" xfId="0" applyNumberFormat="1" applyFont="1" applyFill="1" applyBorder="1" applyAlignment="1" applyProtection="1">
      <alignment/>
      <protection locked="0"/>
    </xf>
    <xf numFmtId="38" fontId="10" fillId="7" borderId="10" xfId="42" applyNumberFormat="1" applyFont="1" applyFill="1" applyBorder="1" applyAlignment="1" applyProtection="1">
      <alignment/>
      <protection locked="0"/>
    </xf>
    <xf numFmtId="5" fontId="10" fillId="7" borderId="16" xfId="0" applyNumberFormat="1" applyFont="1" applyFill="1" applyBorder="1" applyAlignment="1" applyProtection="1">
      <alignment/>
      <protection locked="0"/>
    </xf>
    <xf numFmtId="173" fontId="10" fillId="7" borderId="19" xfId="0" applyNumberFormat="1" applyFont="1" applyFill="1" applyBorder="1" applyAlignment="1" applyProtection="1">
      <alignment/>
      <protection locked="0"/>
    </xf>
    <xf numFmtId="37" fontId="10" fillId="7" borderId="18" xfId="0" applyNumberFormat="1" applyFont="1" applyFill="1" applyBorder="1" applyAlignment="1" applyProtection="1">
      <alignment/>
      <protection locked="0"/>
    </xf>
    <xf numFmtId="37" fontId="10" fillId="7" borderId="0" xfId="0" applyNumberFormat="1" applyFont="1" applyFill="1" applyAlignment="1" applyProtection="1">
      <alignment/>
      <protection locked="0"/>
    </xf>
    <xf numFmtId="37" fontId="0" fillId="7" borderId="10" xfId="0" applyNumberFormat="1" applyFont="1" applyFill="1" applyBorder="1" applyAlignment="1" applyProtection="1">
      <alignment/>
      <protection locked="0"/>
    </xf>
    <xf numFmtId="5" fontId="10" fillId="7" borderId="0" xfId="0" applyNumberFormat="1" applyFont="1" applyFill="1" applyAlignment="1" applyProtection="1">
      <alignment/>
      <protection locked="0"/>
    </xf>
    <xf numFmtId="37" fontId="10" fillId="7" borderId="20" xfId="0" applyNumberFormat="1" applyFont="1" applyFill="1" applyBorder="1" applyAlignment="1" applyProtection="1">
      <alignment/>
      <protection locked="0"/>
    </xf>
    <xf numFmtId="5" fontId="10" fillId="7" borderId="21" xfId="0" applyNumberFormat="1" applyFont="1" applyFill="1" applyBorder="1" applyAlignment="1" applyProtection="1">
      <alignment/>
      <protection locked="0"/>
    </xf>
    <xf numFmtId="5" fontId="10" fillId="7" borderId="22" xfId="0" applyNumberFormat="1" applyFont="1" applyFill="1" applyBorder="1" applyAlignment="1" applyProtection="1">
      <alignment/>
      <protection locked="0"/>
    </xf>
    <xf numFmtId="37" fontId="10" fillId="7" borderId="23" xfId="0" applyNumberFormat="1" applyFont="1" applyFill="1" applyBorder="1" applyAlignment="1" applyProtection="1">
      <alignment/>
      <protection locked="0"/>
    </xf>
    <xf numFmtId="37" fontId="0" fillId="7" borderId="24" xfId="0" applyNumberFormat="1" applyFont="1" applyFill="1" applyBorder="1" applyAlignment="1" applyProtection="1">
      <alignment/>
      <protection locked="0"/>
    </xf>
    <xf numFmtId="5" fontId="10" fillId="7" borderId="16" xfId="0" applyNumberFormat="1" applyFont="1" applyFill="1" applyBorder="1" applyAlignment="1" applyProtection="1">
      <alignment horizontal="right"/>
      <protection locked="0"/>
    </xf>
    <xf numFmtId="37" fontId="10" fillId="7" borderId="20" xfId="0" applyNumberFormat="1" applyFont="1" applyFill="1" applyBorder="1" applyAlignment="1" applyProtection="1">
      <alignment horizontal="right"/>
      <protection locked="0"/>
    </xf>
    <xf numFmtId="5" fontId="10" fillId="7" borderId="21" xfId="0" applyNumberFormat="1" applyFont="1" applyFill="1" applyBorder="1" applyAlignment="1" applyProtection="1">
      <alignment horizontal="right"/>
      <protection locked="0"/>
    </xf>
    <xf numFmtId="37" fontId="10" fillId="7" borderId="0" xfId="0" applyNumberFormat="1" applyFont="1" applyFill="1" applyAlignment="1" applyProtection="1">
      <alignment horizontal="right"/>
      <protection locked="0"/>
    </xf>
    <xf numFmtId="5" fontId="10" fillId="7" borderId="22" xfId="0" applyNumberFormat="1" applyFont="1" applyFill="1" applyBorder="1" applyAlignment="1" applyProtection="1">
      <alignment horizontal="right"/>
      <protection locked="0"/>
    </xf>
    <xf numFmtId="37" fontId="10" fillId="7" borderId="10" xfId="0" applyNumberFormat="1" applyFont="1" applyFill="1" applyBorder="1" applyAlignment="1" applyProtection="1">
      <alignment horizontal="right"/>
      <protection locked="0"/>
    </xf>
    <xf numFmtId="37" fontId="10" fillId="7" borderId="16" xfId="0" applyNumberFormat="1" applyFont="1" applyFill="1" applyBorder="1" applyAlignment="1" applyProtection="1">
      <alignment/>
      <protection locked="0"/>
    </xf>
    <xf numFmtId="5" fontId="10" fillId="7" borderId="12" xfId="0" applyNumberFormat="1" applyFont="1" applyFill="1" applyBorder="1" applyAlignment="1" applyProtection="1">
      <alignment/>
      <protection locked="0"/>
    </xf>
    <xf numFmtId="5" fontId="10" fillId="7" borderId="14" xfId="0" applyNumberFormat="1" applyFont="1" applyFill="1" applyBorder="1" applyAlignment="1" applyProtection="1">
      <alignment/>
      <protection locked="0"/>
    </xf>
    <xf numFmtId="37" fontId="10" fillId="7" borderId="13" xfId="0" applyNumberFormat="1" applyFont="1" applyFill="1" applyBorder="1" applyAlignment="1" applyProtection="1">
      <alignment/>
      <protection locked="0"/>
    </xf>
    <xf numFmtId="167" fontId="0" fillId="7" borderId="25" xfId="42" applyNumberFormat="1" applyFont="1" applyFill="1" applyBorder="1" applyAlignment="1" applyProtection="1">
      <alignment/>
      <protection locked="0"/>
    </xf>
    <xf numFmtId="37" fontId="10" fillId="7" borderId="10" xfId="0" applyNumberFormat="1" applyFont="1" applyFill="1" applyBorder="1" applyAlignment="1" applyProtection="1">
      <alignment/>
      <protection locked="0"/>
    </xf>
    <xf numFmtId="0" fontId="0" fillId="7" borderId="11" xfId="0" applyFont="1" applyFill="1" applyBorder="1" applyAlignment="1" applyProtection="1">
      <alignment/>
      <protection locked="0"/>
    </xf>
    <xf numFmtId="0" fontId="0" fillId="7" borderId="20" xfId="0" applyFont="1" applyFill="1" applyBorder="1" applyAlignment="1" applyProtection="1">
      <alignment/>
      <protection locked="0"/>
    </xf>
    <xf numFmtId="0" fontId="0" fillId="2" borderId="0" xfId="0" applyFont="1" applyFill="1" applyAlignment="1">
      <alignment horizontal="left"/>
    </xf>
    <xf numFmtId="0" fontId="0" fillId="7" borderId="13" xfId="0" applyFont="1" applyFill="1" applyBorder="1" applyAlignment="1" applyProtection="1">
      <alignment horizontal="left"/>
      <protection locked="0"/>
    </xf>
    <xf numFmtId="0" fontId="0" fillId="7" borderId="13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1" fontId="1" fillId="2" borderId="0" xfId="0" applyNumberFormat="1" applyFont="1" applyFill="1" applyBorder="1" applyAlignment="1" applyProtection="1">
      <alignment horizontal="center"/>
      <protection/>
    </xf>
    <xf numFmtId="1" fontId="1" fillId="2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" fillId="2" borderId="0" xfId="0" applyFont="1" applyFill="1" applyAlignment="1" applyProtection="1">
      <alignment horizontal="center"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1" fillId="2" borderId="0" xfId="0" applyFont="1" applyFill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showGridLines="0" tabSelected="1" zoomScalePageLayoutView="0" workbookViewId="0" topLeftCell="A1">
      <selection activeCell="D1" sqref="D1:E1"/>
    </sheetView>
  </sheetViews>
  <sheetFormatPr defaultColWidth="9.140625" defaultRowHeight="12.75"/>
  <cols>
    <col min="1" max="7" width="12.7109375" style="5" customWidth="1"/>
    <col min="8" max="8" width="2.7109375" style="5" customWidth="1"/>
    <col min="9" max="22" width="12.7109375" style="5" customWidth="1"/>
    <col min="23" max="16384" width="9.140625" style="5" customWidth="1"/>
  </cols>
  <sheetData>
    <row r="1" spans="3:5" ht="12.75">
      <c r="C1" s="2" t="s">
        <v>0</v>
      </c>
      <c r="D1" s="101"/>
      <c r="E1" s="101"/>
    </row>
    <row r="2" spans="3:5" ht="12.75">
      <c r="C2" s="2" t="s">
        <v>1</v>
      </c>
      <c r="D2" s="101"/>
      <c r="E2" s="101"/>
    </row>
    <row r="3" spans="3:4" ht="12.75">
      <c r="C3" s="3"/>
      <c r="D3" s="4" t="s">
        <v>68</v>
      </c>
    </row>
    <row r="4" spans="1:5" ht="12.75">
      <c r="A4" s="3"/>
      <c r="B4" s="3"/>
      <c r="C4" s="3"/>
      <c r="D4" s="6"/>
      <c r="E4" s="6"/>
    </row>
    <row r="5" spans="1:8" ht="12.75">
      <c r="A5" s="102" t="s">
        <v>49</v>
      </c>
      <c r="B5" s="102"/>
      <c r="C5" s="102"/>
      <c r="D5" s="102"/>
      <c r="E5" s="102"/>
      <c r="F5" s="102"/>
      <c r="G5" s="21"/>
      <c r="H5" s="13"/>
    </row>
    <row r="6" spans="1:8" ht="12.75">
      <c r="A6" s="102" t="s">
        <v>64</v>
      </c>
      <c r="B6" s="102"/>
      <c r="C6" s="102"/>
      <c r="D6" s="102"/>
      <c r="E6" s="102"/>
      <c r="F6" s="102"/>
      <c r="G6" s="21"/>
      <c r="H6" s="13"/>
    </row>
    <row r="7" spans="1:8" ht="12.75">
      <c r="A7" s="15"/>
      <c r="B7" s="15"/>
      <c r="C7" s="15"/>
      <c r="D7" s="10"/>
      <c r="E7" s="10"/>
      <c r="F7" s="10"/>
      <c r="G7" s="21"/>
      <c r="H7" s="13"/>
    </row>
    <row r="8" spans="1:8" ht="12.75">
      <c r="A8" s="45" t="s">
        <v>55</v>
      </c>
      <c r="B8" s="15"/>
      <c r="C8" s="15"/>
      <c r="D8" s="10"/>
      <c r="E8" s="10"/>
      <c r="F8" s="10"/>
      <c r="G8" s="21"/>
      <c r="H8" s="13"/>
    </row>
    <row r="9" spans="1:8" ht="12.75">
      <c r="A9" s="17" t="s">
        <v>5</v>
      </c>
      <c r="B9" s="17"/>
      <c r="C9" s="17"/>
      <c r="D9" s="32">
        <v>2010</v>
      </c>
      <c r="E9" s="32">
        <v>2011</v>
      </c>
      <c r="F9" s="32">
        <v>2012</v>
      </c>
      <c r="G9" s="21"/>
      <c r="H9" s="13"/>
    </row>
    <row r="10" spans="1:8" ht="12.75">
      <c r="A10" s="10" t="s">
        <v>11</v>
      </c>
      <c r="B10" s="10"/>
      <c r="C10" s="10"/>
      <c r="D10" s="47"/>
      <c r="E10" s="48"/>
      <c r="F10" s="47"/>
      <c r="G10" s="21"/>
      <c r="H10" s="13"/>
    </row>
    <row r="11" spans="1:8" ht="12.75">
      <c r="A11" s="10" t="s">
        <v>60</v>
      </c>
      <c r="B11" s="10"/>
      <c r="C11" s="10"/>
      <c r="D11" s="49"/>
      <c r="E11" s="50"/>
      <c r="F11" s="51"/>
      <c r="G11" s="21"/>
      <c r="H11" s="13"/>
    </row>
    <row r="12" spans="1:8" ht="12.75">
      <c r="A12" s="15" t="s">
        <v>59</v>
      </c>
      <c r="B12" s="15"/>
      <c r="C12" s="15"/>
      <c r="D12" s="52"/>
      <c r="E12" s="53"/>
      <c r="F12" s="52"/>
      <c r="G12" s="21"/>
      <c r="H12" s="13"/>
    </row>
    <row r="13" spans="1:8" ht="13.5" thickBot="1">
      <c r="A13" s="18" t="s">
        <v>14</v>
      </c>
      <c r="B13" s="18"/>
      <c r="C13" s="18"/>
      <c r="D13" s="54"/>
      <c r="E13" s="55"/>
      <c r="F13" s="54"/>
      <c r="G13" s="21"/>
      <c r="H13" s="13"/>
    </row>
    <row r="14" spans="1:8" ht="13.5" thickTop="1">
      <c r="A14" s="18"/>
      <c r="B14" s="18"/>
      <c r="C14" s="18"/>
      <c r="D14" s="19">
        <f>IF(D13="","",IF(D13=675000,"Correct!","Try again!"))</f>
      </c>
      <c r="E14" s="19">
        <f>IF(E13="","",IF(E13=1025000,"Correct!","Try again!"))</f>
      </c>
      <c r="F14" s="19">
        <f>IF(F13="","",IF(F13=770000,"Correct!","Try again!"))</f>
      </c>
      <c r="G14" s="13"/>
      <c r="H14" s="13"/>
    </row>
    <row r="15" spans="1:8" ht="12.75">
      <c r="A15" s="45" t="s">
        <v>56</v>
      </c>
      <c r="B15" s="18"/>
      <c r="C15" s="18"/>
      <c r="D15" s="18"/>
      <c r="E15" s="18"/>
      <c r="F15" s="18"/>
      <c r="G15" s="13"/>
      <c r="H15" s="13"/>
    </row>
    <row r="16" spans="1:8" ht="12.75">
      <c r="A16" s="17" t="s">
        <v>7</v>
      </c>
      <c r="B16" s="17"/>
      <c r="C16" s="17"/>
      <c r="D16" s="32">
        <v>2010</v>
      </c>
      <c r="E16" s="32">
        <v>2011</v>
      </c>
      <c r="F16" s="32">
        <v>2012</v>
      </c>
      <c r="G16" s="13"/>
      <c r="H16" s="13"/>
    </row>
    <row r="17" spans="1:8" ht="12.75">
      <c r="A17" s="10" t="s">
        <v>11</v>
      </c>
      <c r="B17" s="10"/>
      <c r="C17" s="10"/>
      <c r="D17" s="47"/>
      <c r="E17" s="48"/>
      <c r="F17" s="47"/>
      <c r="G17" s="13"/>
      <c r="H17" s="13"/>
    </row>
    <row r="18" spans="1:8" ht="12.75">
      <c r="A18" s="10" t="s">
        <v>60</v>
      </c>
      <c r="B18" s="10"/>
      <c r="C18" s="10"/>
      <c r="D18" s="49"/>
      <c r="E18" s="50"/>
      <c r="F18" s="51"/>
      <c r="G18" s="13"/>
      <c r="H18" s="13"/>
    </row>
    <row r="19" spans="1:8" ht="12.75">
      <c r="A19" s="15" t="s">
        <v>59</v>
      </c>
      <c r="B19" s="15"/>
      <c r="C19" s="15"/>
      <c r="D19" s="52"/>
      <c r="E19" s="53"/>
      <c r="F19" s="52"/>
      <c r="G19" s="13"/>
      <c r="H19" s="13"/>
    </row>
    <row r="20" spans="1:8" ht="13.5" thickBot="1">
      <c r="A20" s="18" t="s">
        <v>14</v>
      </c>
      <c r="B20" s="18"/>
      <c r="C20" s="18"/>
      <c r="D20" s="54"/>
      <c r="E20" s="55"/>
      <c r="F20" s="54"/>
      <c r="G20" s="13"/>
      <c r="H20" s="13"/>
    </row>
    <row r="21" spans="1:8" ht="13.5" thickTop="1">
      <c r="A21" s="18"/>
      <c r="B21" s="18"/>
      <c r="C21" s="18"/>
      <c r="D21" s="19">
        <f>IF(D20="","",IF(D20=318000,"Correct!","Try again!"))</f>
      </c>
      <c r="E21" s="19">
        <f>IF(E20="","",IF(E20=205000,"Correct!","Try again!"))</f>
      </c>
      <c r="F21" s="19">
        <f>IF(F20="","",IF(F20=270000,"Correct!","Try again!"))</f>
      </c>
      <c r="G21" s="13"/>
      <c r="H21" s="13"/>
    </row>
    <row r="22" spans="1:8" ht="12.75">
      <c r="A22" s="45" t="s">
        <v>58</v>
      </c>
      <c r="B22" s="18"/>
      <c r="C22" s="18"/>
      <c r="D22" s="18"/>
      <c r="E22" s="18"/>
      <c r="F22" s="18"/>
      <c r="G22" s="13"/>
      <c r="H22" s="13"/>
    </row>
    <row r="23" spans="1:8" ht="12.75">
      <c r="A23" s="17" t="s">
        <v>8</v>
      </c>
      <c r="B23" s="17"/>
      <c r="C23" s="17"/>
      <c r="D23" s="32">
        <v>2010</v>
      </c>
      <c r="E23" s="32">
        <v>2011</v>
      </c>
      <c r="F23" s="32">
        <v>2012</v>
      </c>
      <c r="G23" s="13"/>
      <c r="H23" s="13"/>
    </row>
    <row r="24" spans="1:8" ht="12.75">
      <c r="A24" s="10" t="s">
        <v>11</v>
      </c>
      <c r="B24" s="10"/>
      <c r="C24" s="10"/>
      <c r="D24" s="47"/>
      <c r="E24" s="48"/>
      <c r="F24" s="47"/>
      <c r="G24" s="13"/>
      <c r="H24" s="13"/>
    </row>
    <row r="25" spans="1:8" ht="12.75">
      <c r="A25" s="10" t="s">
        <v>60</v>
      </c>
      <c r="B25" s="10"/>
      <c r="C25" s="10"/>
      <c r="D25" s="49"/>
      <c r="E25" s="50"/>
      <c r="F25" s="51"/>
      <c r="G25" s="13"/>
      <c r="H25" s="13"/>
    </row>
    <row r="26" spans="1:8" ht="12.75">
      <c r="A26" s="15" t="s">
        <v>59</v>
      </c>
      <c r="B26" s="15"/>
      <c r="C26" s="15"/>
      <c r="D26" s="52"/>
      <c r="E26" s="53"/>
      <c r="F26" s="52"/>
      <c r="G26" s="13"/>
      <c r="H26" s="13"/>
    </row>
    <row r="27" spans="1:8" ht="13.5" thickBot="1">
      <c r="A27" s="18" t="s">
        <v>14</v>
      </c>
      <c r="B27" s="18"/>
      <c r="C27" s="18"/>
      <c r="D27" s="54"/>
      <c r="E27" s="55"/>
      <c r="F27" s="54"/>
      <c r="G27" s="13"/>
      <c r="H27" s="13"/>
    </row>
    <row r="28" spans="1:8" ht="13.5" thickTop="1">
      <c r="A28" s="18"/>
      <c r="B28" s="18"/>
      <c r="C28" s="18"/>
      <c r="D28" s="19">
        <f>IF(D27="","",IF(D27=1297000,"Correct!","Try again!"))</f>
      </c>
      <c r="E28" s="19">
        <f>IF(E27="","",IF(E27=1340000,"Correct!","Try again!"))</f>
      </c>
      <c r="F28" s="19">
        <f>IF(F27="","",IF(F27=1230000,"Correct!","Try again!"))</f>
      </c>
      <c r="G28" s="13"/>
      <c r="H28" s="13"/>
    </row>
    <row r="29" spans="1:8" ht="12.75">
      <c r="A29" s="45" t="s">
        <v>57</v>
      </c>
      <c r="B29" s="18"/>
      <c r="C29" s="18"/>
      <c r="D29" s="18"/>
      <c r="E29" s="18"/>
      <c r="F29" s="18"/>
      <c r="G29" s="13"/>
      <c r="H29" s="13"/>
    </row>
    <row r="30" spans="1:8" ht="12.75">
      <c r="A30" s="17" t="s">
        <v>12</v>
      </c>
      <c r="B30" s="17"/>
      <c r="C30" s="17"/>
      <c r="D30" s="32">
        <v>2010</v>
      </c>
      <c r="E30" s="32">
        <v>2011</v>
      </c>
      <c r="F30" s="32">
        <v>2012</v>
      </c>
      <c r="G30" s="13"/>
      <c r="H30" s="13"/>
    </row>
    <row r="31" spans="1:8" ht="12.75">
      <c r="A31" s="10" t="s">
        <v>11</v>
      </c>
      <c r="B31" s="10"/>
      <c r="C31" s="10"/>
      <c r="D31" s="47"/>
      <c r="E31" s="48"/>
      <c r="F31" s="47"/>
      <c r="G31" s="13"/>
      <c r="H31" s="13"/>
    </row>
    <row r="32" spans="1:8" ht="12.75">
      <c r="A32" s="10" t="s">
        <v>60</v>
      </c>
      <c r="B32" s="10"/>
      <c r="C32" s="10"/>
      <c r="D32" s="49"/>
      <c r="E32" s="50"/>
      <c r="F32" s="51"/>
      <c r="G32" s="13"/>
      <c r="H32" s="13"/>
    </row>
    <row r="33" spans="1:8" ht="12.75">
      <c r="A33" s="15" t="s">
        <v>59</v>
      </c>
      <c r="B33" s="15"/>
      <c r="C33" s="15"/>
      <c r="D33" s="52"/>
      <c r="E33" s="53"/>
      <c r="F33" s="52"/>
      <c r="G33" s="13"/>
      <c r="H33" s="13"/>
    </row>
    <row r="34" spans="1:8" ht="13.5" thickBot="1">
      <c r="A34" s="18" t="s">
        <v>14</v>
      </c>
      <c r="B34" s="18"/>
      <c r="C34" s="18"/>
      <c r="D34" s="54"/>
      <c r="E34" s="55"/>
      <c r="F34" s="54"/>
      <c r="G34" s="13"/>
      <c r="H34" s="13"/>
    </row>
    <row r="35" spans="1:8" ht="13.5" thickTop="1">
      <c r="A35" s="13"/>
      <c r="B35" s="13"/>
      <c r="C35" s="13"/>
      <c r="D35" s="19">
        <f>IF(D34="","",IF(D34=1437000,"Correct!","Try again!"))</f>
      </c>
      <c r="E35" s="19">
        <f>IF(E34="","",IF(E34=1560000,"Correct!","Try again!"))</f>
      </c>
      <c r="F35" s="19">
        <f>IF(F34="","",IF(F34=1245000,"Correct!","Try again!"))</f>
      </c>
      <c r="G35" s="11"/>
      <c r="H35" s="13"/>
    </row>
    <row r="36" spans="5:7" ht="12.75">
      <c r="E36"/>
      <c r="F36"/>
      <c r="G36"/>
    </row>
    <row r="37" spans="1:8" ht="12.75">
      <c r="A37" s="98" t="s">
        <v>15</v>
      </c>
      <c r="B37" s="98"/>
      <c r="C37" s="98"/>
      <c r="D37" s="98"/>
      <c r="E37" s="98"/>
      <c r="F37" s="98"/>
      <c r="G37" s="98"/>
      <c r="H37" s="13"/>
    </row>
    <row r="38" spans="1:8" ht="12.75">
      <c r="A38" s="98" t="s">
        <v>16</v>
      </c>
      <c r="B38" s="98"/>
      <c r="C38" s="98"/>
      <c r="D38" s="98"/>
      <c r="E38" s="98"/>
      <c r="F38" s="98"/>
      <c r="G38" s="98"/>
      <c r="H38" s="13"/>
    </row>
    <row r="39" spans="1:8" ht="12.75">
      <c r="A39" s="13"/>
      <c r="B39" s="13"/>
      <c r="C39" s="13"/>
      <c r="D39" s="13"/>
      <c r="E39" s="13"/>
      <c r="F39" s="13"/>
      <c r="G39" s="13"/>
      <c r="H39" s="13"/>
    </row>
    <row r="40" spans="1:8" ht="12.75">
      <c r="A40" s="97"/>
      <c r="B40" s="97"/>
      <c r="C40" s="97"/>
      <c r="D40" s="97"/>
      <c r="E40" s="97"/>
      <c r="F40" s="97"/>
      <c r="G40" s="97"/>
      <c r="H40" s="13"/>
    </row>
    <row r="41" spans="1:8" ht="12.75">
      <c r="A41" s="97"/>
      <c r="B41" s="97"/>
      <c r="C41" s="97"/>
      <c r="D41" s="97"/>
      <c r="E41" s="97"/>
      <c r="F41" s="97"/>
      <c r="G41" s="97"/>
      <c r="H41" s="13"/>
    </row>
    <row r="42" spans="1:8" ht="12.75">
      <c r="A42" s="97"/>
      <c r="B42" s="97"/>
      <c r="C42" s="97"/>
      <c r="D42" s="97"/>
      <c r="E42" s="97"/>
      <c r="F42" s="97"/>
      <c r="G42" s="97"/>
      <c r="H42" s="13"/>
    </row>
    <row r="43" spans="1:8" ht="12.75">
      <c r="A43" s="100"/>
      <c r="B43" s="100"/>
      <c r="C43" s="100"/>
      <c r="D43" s="100"/>
      <c r="E43" s="100"/>
      <c r="F43" s="100"/>
      <c r="G43" s="100"/>
      <c r="H43" s="13"/>
    </row>
    <row r="44" spans="1:8" ht="12.75">
      <c r="A44" s="46"/>
      <c r="B44" s="46"/>
      <c r="C44" s="46"/>
      <c r="D44" s="46"/>
      <c r="E44" s="46"/>
      <c r="F44" s="46"/>
      <c r="G44" s="46"/>
      <c r="H44" s="13"/>
    </row>
    <row r="45" spans="1:8" ht="12.75">
      <c r="A45" s="96"/>
      <c r="B45" s="96"/>
      <c r="C45" s="96"/>
      <c r="D45" s="96"/>
      <c r="E45" s="96"/>
      <c r="F45" s="96"/>
      <c r="G45" s="96"/>
      <c r="H45" s="13"/>
    </row>
    <row r="46" spans="1:8" ht="12.75">
      <c r="A46" s="11"/>
      <c r="B46" s="11"/>
      <c r="C46" s="11"/>
      <c r="D46" s="11"/>
      <c r="E46" s="11"/>
      <c r="F46" s="11"/>
      <c r="G46" s="11"/>
      <c r="H46" s="13"/>
    </row>
    <row r="47" spans="1:7" ht="12.75">
      <c r="A47"/>
      <c r="B47"/>
      <c r="C47"/>
      <c r="D47"/>
      <c r="E47"/>
      <c r="F47"/>
      <c r="G47"/>
    </row>
    <row r="48" spans="1:8" ht="12.75">
      <c r="A48" s="98" t="s">
        <v>61</v>
      </c>
      <c r="B48" s="98"/>
      <c r="C48" s="98"/>
      <c r="D48" s="98"/>
      <c r="E48" s="98"/>
      <c r="F48" s="98"/>
      <c r="G48" s="98"/>
      <c r="H48" s="13"/>
    </row>
    <row r="49" spans="1:8" ht="12.75">
      <c r="A49" s="98" t="s">
        <v>17</v>
      </c>
      <c r="B49" s="98"/>
      <c r="C49" s="98"/>
      <c r="D49" s="98"/>
      <c r="E49" s="98"/>
      <c r="F49" s="98"/>
      <c r="G49" s="98"/>
      <c r="H49" s="13"/>
    </row>
    <row r="50" spans="1:8" ht="12.75">
      <c r="A50" s="13"/>
      <c r="B50" s="13"/>
      <c r="C50" s="13"/>
      <c r="D50" s="13"/>
      <c r="E50" s="13"/>
      <c r="F50" s="13"/>
      <c r="G50" s="13"/>
      <c r="H50" s="13"/>
    </row>
    <row r="51" spans="1:8" ht="12.75">
      <c r="A51" s="97"/>
      <c r="B51" s="97"/>
      <c r="C51" s="97"/>
      <c r="D51" s="97"/>
      <c r="E51" s="97"/>
      <c r="F51" s="97"/>
      <c r="G51" s="97"/>
      <c r="H51" s="13"/>
    </row>
    <row r="52" spans="1:8" ht="12.75">
      <c r="A52" s="97"/>
      <c r="B52" s="97"/>
      <c r="C52" s="97"/>
      <c r="D52" s="97"/>
      <c r="E52" s="97"/>
      <c r="F52" s="97"/>
      <c r="G52" s="97"/>
      <c r="H52" s="13"/>
    </row>
    <row r="53" spans="1:8" ht="12.75">
      <c r="A53" s="97"/>
      <c r="B53" s="97"/>
      <c r="C53" s="97"/>
      <c r="D53" s="97"/>
      <c r="E53" s="97"/>
      <c r="F53" s="97"/>
      <c r="G53" s="97"/>
      <c r="H53" s="13"/>
    </row>
    <row r="54" spans="1:8" ht="12.75">
      <c r="A54" s="100"/>
      <c r="B54" s="100"/>
      <c r="C54" s="100"/>
      <c r="D54" s="100"/>
      <c r="E54" s="100"/>
      <c r="F54" s="100"/>
      <c r="G54" s="100"/>
      <c r="H54" s="13"/>
    </row>
    <row r="55" spans="1:8" ht="12.75">
      <c r="A55" s="99"/>
      <c r="B55" s="99"/>
      <c r="C55" s="99"/>
      <c r="D55" s="99"/>
      <c r="E55" s="99"/>
      <c r="F55" s="99"/>
      <c r="G55" s="99"/>
      <c r="H55" s="13"/>
    </row>
    <row r="56" spans="1:8" ht="12.75">
      <c r="A56" s="99"/>
      <c r="B56" s="99"/>
      <c r="C56" s="99"/>
      <c r="D56" s="99"/>
      <c r="E56" s="99"/>
      <c r="F56" s="99"/>
      <c r="G56" s="99"/>
      <c r="H56" s="13"/>
    </row>
    <row r="57" spans="1:8" ht="12.75">
      <c r="A57" s="96"/>
      <c r="B57" s="96"/>
      <c r="C57" s="96"/>
      <c r="D57" s="96"/>
      <c r="E57" s="96"/>
      <c r="F57" s="96"/>
      <c r="G57" s="96"/>
      <c r="H57" s="13"/>
    </row>
    <row r="58" spans="1:8" ht="12.75">
      <c r="A58" s="11"/>
      <c r="B58" s="11"/>
      <c r="C58" s="11"/>
      <c r="D58" s="11"/>
      <c r="E58" s="11"/>
      <c r="F58" s="11"/>
      <c r="G58" s="11"/>
      <c r="H58" s="13"/>
    </row>
    <row r="59" spans="1:7" ht="12.75">
      <c r="A59"/>
      <c r="B59"/>
      <c r="C59"/>
      <c r="D59"/>
      <c r="E59"/>
      <c r="F59"/>
      <c r="G59"/>
    </row>
    <row r="60" spans="1:7" ht="12.75">
      <c r="A60"/>
      <c r="B60"/>
      <c r="C60"/>
      <c r="D60"/>
      <c r="E60"/>
      <c r="F60"/>
      <c r="G60"/>
    </row>
    <row r="61" spans="1:7" ht="12.75">
      <c r="A61"/>
      <c r="B61"/>
      <c r="C61"/>
      <c r="D61"/>
      <c r="E61"/>
      <c r="F61"/>
      <c r="G61"/>
    </row>
    <row r="62" spans="1:7" ht="12.75">
      <c r="A62"/>
      <c r="B62"/>
      <c r="C62"/>
      <c r="D62"/>
      <c r="E62"/>
      <c r="F62"/>
      <c r="G62"/>
    </row>
    <row r="63" spans="1:7" ht="12.75">
      <c r="A63"/>
      <c r="B63"/>
      <c r="C63"/>
      <c r="D63"/>
      <c r="E63"/>
      <c r="F63"/>
      <c r="G63"/>
    </row>
    <row r="64" spans="1:7" ht="12.75">
      <c r="A64"/>
      <c r="B64"/>
      <c r="C64"/>
      <c r="D64"/>
      <c r="E64"/>
      <c r="F64"/>
      <c r="G64"/>
    </row>
    <row r="65" spans="1:7" ht="12.75">
      <c r="A65"/>
      <c r="B65"/>
      <c r="C65"/>
      <c r="D65"/>
      <c r="E65"/>
      <c r="F65"/>
      <c r="G65"/>
    </row>
    <row r="66" spans="1:7" ht="12.75">
      <c r="A66"/>
      <c r="B66"/>
      <c r="C66"/>
      <c r="D66"/>
      <c r="E66"/>
      <c r="F66"/>
      <c r="G66"/>
    </row>
    <row r="67" spans="1:7" ht="12.75">
      <c r="A67"/>
      <c r="B67"/>
      <c r="C67"/>
      <c r="D67"/>
      <c r="E67"/>
      <c r="F67"/>
      <c r="G67"/>
    </row>
    <row r="68" spans="1:7" ht="12.75">
      <c r="A68"/>
      <c r="B68"/>
      <c r="C68"/>
      <c r="D68"/>
      <c r="E68"/>
      <c r="F68"/>
      <c r="G68"/>
    </row>
    <row r="69" spans="1:7" ht="12.75">
      <c r="A69"/>
      <c r="B69"/>
      <c r="C69"/>
      <c r="D69"/>
      <c r="E69"/>
      <c r="F69"/>
      <c r="G69"/>
    </row>
    <row r="70" spans="1:7" ht="12.75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80" spans="6:7" ht="12.75">
      <c r="F80" s="7"/>
      <c r="G80" s="7"/>
    </row>
  </sheetData>
  <sheetProtection password="C690" sheet="1" objects="1" scenarios="1" selectLockedCells="1"/>
  <mergeCells count="20">
    <mergeCell ref="A42:G42"/>
    <mergeCell ref="A43:G43"/>
    <mergeCell ref="A38:G38"/>
    <mergeCell ref="A37:G37"/>
    <mergeCell ref="D2:E2"/>
    <mergeCell ref="D1:E1"/>
    <mergeCell ref="A40:G40"/>
    <mergeCell ref="A41:G41"/>
    <mergeCell ref="A6:F6"/>
    <mergeCell ref="A5:F5"/>
    <mergeCell ref="A57:G57"/>
    <mergeCell ref="A45:G45"/>
    <mergeCell ref="A51:G51"/>
    <mergeCell ref="A52:G52"/>
    <mergeCell ref="A53:G53"/>
    <mergeCell ref="A49:G49"/>
    <mergeCell ref="A48:G48"/>
    <mergeCell ref="A56:G56"/>
    <mergeCell ref="A55:G55"/>
    <mergeCell ref="A54:G54"/>
  </mergeCells>
  <printOptions horizontalCentered="1"/>
  <pageMargins left="0" right="0" top="0.45" bottom="0.51" header="0.5" footer="0.5"/>
  <pageSetup horizontalDpi="600" verticalDpi="600" orientation="portrait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7" width="12.7109375" style="0" customWidth="1"/>
    <col min="8" max="8" width="2.7109375" style="0" customWidth="1"/>
    <col min="9" max="29" width="12.7109375" style="0" customWidth="1"/>
  </cols>
  <sheetData>
    <row r="1" spans="1:7" ht="12.75">
      <c r="A1" s="104" t="s">
        <v>67</v>
      </c>
      <c r="B1" s="104"/>
      <c r="C1" s="104"/>
      <c r="D1" s="5"/>
      <c r="E1" s="9"/>
      <c r="F1" s="9"/>
      <c r="G1" s="8"/>
    </row>
    <row r="2" spans="2:7" ht="12.75">
      <c r="B2" s="5"/>
      <c r="C2" s="5"/>
      <c r="D2" s="5"/>
      <c r="E2" s="8"/>
      <c r="F2" s="8"/>
      <c r="G2" s="8"/>
    </row>
    <row r="3" spans="1:8" ht="12.75">
      <c r="A3" s="11"/>
      <c r="B3" s="102" t="s">
        <v>49</v>
      </c>
      <c r="C3" s="102"/>
      <c r="D3" s="102"/>
      <c r="E3" s="102"/>
      <c r="F3" s="102"/>
      <c r="G3" s="102"/>
      <c r="H3" s="11"/>
    </row>
    <row r="4" spans="1:8" ht="12.75">
      <c r="A4" s="11"/>
      <c r="B4" s="13"/>
      <c r="C4" s="13"/>
      <c r="D4" s="13"/>
      <c r="E4" s="12"/>
      <c r="F4" s="12"/>
      <c r="G4" s="12"/>
      <c r="H4" s="11"/>
    </row>
    <row r="5" spans="1:8" ht="12.75">
      <c r="A5" s="11"/>
      <c r="B5" s="14"/>
      <c r="C5" s="14"/>
      <c r="D5" s="14"/>
      <c r="E5" s="103" t="s">
        <v>10</v>
      </c>
      <c r="F5" s="103"/>
      <c r="G5" s="103"/>
      <c r="H5" s="11"/>
    </row>
    <row r="6" spans="1:8" ht="12.75">
      <c r="A6" s="11"/>
      <c r="B6" s="33" t="s">
        <v>9</v>
      </c>
      <c r="C6" s="33"/>
      <c r="D6" s="33"/>
      <c r="E6" s="32">
        <v>2010</v>
      </c>
      <c r="F6" s="32">
        <v>2011</v>
      </c>
      <c r="G6" s="32">
        <v>2012</v>
      </c>
      <c r="H6" s="11"/>
    </row>
    <row r="7" spans="1:8" ht="12.75">
      <c r="A7" s="44" t="s">
        <v>55</v>
      </c>
      <c r="B7" s="13" t="s">
        <v>2</v>
      </c>
      <c r="C7" s="13"/>
      <c r="D7" s="13"/>
      <c r="E7" s="40">
        <v>725000</v>
      </c>
      <c r="F7" s="40">
        <v>955000</v>
      </c>
      <c r="G7" s="40">
        <v>790000</v>
      </c>
      <c r="H7" s="11"/>
    </row>
    <row r="8" spans="1:8" ht="12.75">
      <c r="A8" s="44" t="s">
        <v>56</v>
      </c>
      <c r="B8" s="13" t="s">
        <v>3</v>
      </c>
      <c r="C8" s="13"/>
      <c r="D8" s="13"/>
      <c r="E8" s="36">
        <v>268000</v>
      </c>
      <c r="F8" s="36">
        <v>275000</v>
      </c>
      <c r="G8" s="36">
        <v>250000</v>
      </c>
      <c r="H8" s="11"/>
    </row>
    <row r="9" spans="1:8" ht="12.75">
      <c r="A9" s="44" t="s">
        <v>58</v>
      </c>
      <c r="B9" s="13" t="s">
        <v>4</v>
      </c>
      <c r="C9" s="13"/>
      <c r="D9" s="13"/>
      <c r="E9" s="36">
        <v>1247000</v>
      </c>
      <c r="F9" s="36">
        <v>1360000</v>
      </c>
      <c r="G9" s="36">
        <v>1230000</v>
      </c>
      <c r="H9" s="11"/>
    </row>
    <row r="10" spans="1:8" ht="12.75">
      <c r="A10" s="44" t="s">
        <v>57</v>
      </c>
      <c r="B10" s="13" t="s">
        <v>18</v>
      </c>
      <c r="C10" s="13"/>
      <c r="D10" s="13"/>
      <c r="E10" s="36">
        <v>1387000</v>
      </c>
      <c r="F10" s="36">
        <v>1580000</v>
      </c>
      <c r="G10" s="36">
        <v>1245000</v>
      </c>
      <c r="H10" s="11"/>
    </row>
    <row r="11" spans="1:8" ht="12.75">
      <c r="A11" s="11"/>
      <c r="B11" s="13"/>
      <c r="C11" s="13"/>
      <c r="D11" s="13"/>
      <c r="E11" s="37"/>
      <c r="F11" s="37"/>
      <c r="G11" s="37"/>
      <c r="H11" s="11"/>
    </row>
    <row r="12" spans="1:8" ht="12.75">
      <c r="A12" s="11"/>
      <c r="B12" s="13"/>
      <c r="C12" s="13"/>
      <c r="D12" s="13"/>
      <c r="E12" s="37"/>
      <c r="F12" s="37"/>
      <c r="G12" s="37"/>
      <c r="H12" s="11"/>
    </row>
    <row r="13" spans="1:8" ht="12.75">
      <c r="A13" s="11"/>
      <c r="B13" s="34" t="s">
        <v>6</v>
      </c>
      <c r="C13" s="16"/>
      <c r="D13" s="16"/>
      <c r="E13" s="37"/>
      <c r="F13" s="37"/>
      <c r="G13" s="37"/>
      <c r="H13" s="11"/>
    </row>
    <row r="14" spans="1:8" ht="12.75">
      <c r="A14" s="11"/>
      <c r="B14" s="13" t="s">
        <v>50</v>
      </c>
      <c r="C14" s="13"/>
      <c r="D14" s="13"/>
      <c r="E14" s="37"/>
      <c r="F14" s="40">
        <v>50000</v>
      </c>
      <c r="G14" s="37"/>
      <c r="H14" s="11"/>
    </row>
    <row r="15" spans="1:8" ht="12.75">
      <c r="A15" s="11"/>
      <c r="B15" s="13" t="s">
        <v>51</v>
      </c>
      <c r="C15" s="13"/>
      <c r="D15" s="13"/>
      <c r="E15" s="37"/>
      <c r="F15" s="41">
        <v>20000</v>
      </c>
      <c r="G15" s="37"/>
      <c r="H15" s="11"/>
    </row>
    <row r="16" spans="1:8" ht="12.75">
      <c r="A16" s="11"/>
      <c r="B16" s="11"/>
      <c r="C16" s="11"/>
      <c r="D16" s="11"/>
      <c r="E16" s="38"/>
      <c r="F16" s="38"/>
      <c r="G16" s="38"/>
      <c r="H16" s="11"/>
    </row>
    <row r="17" spans="1:8" ht="12.75">
      <c r="A17" s="11"/>
      <c r="B17" s="35" t="s">
        <v>13</v>
      </c>
      <c r="C17" s="10"/>
      <c r="D17" s="10"/>
      <c r="E17" s="38"/>
      <c r="F17" s="39"/>
      <c r="G17" s="38"/>
      <c r="H17" s="11"/>
    </row>
    <row r="18" spans="1:8" ht="12.75">
      <c r="A18" s="11"/>
      <c r="B18" s="11" t="s">
        <v>52</v>
      </c>
      <c r="C18" s="11"/>
      <c r="D18" s="11"/>
      <c r="E18" s="38"/>
      <c r="F18" s="42">
        <v>318000</v>
      </c>
      <c r="G18" s="37"/>
      <c r="H18" s="11"/>
    </row>
    <row r="19" spans="1:8" ht="12.75">
      <c r="A19" s="11"/>
      <c r="B19" s="11" t="s">
        <v>53</v>
      </c>
      <c r="C19" s="11"/>
      <c r="D19" s="11"/>
      <c r="E19" s="38"/>
      <c r="F19" s="43">
        <v>205000</v>
      </c>
      <c r="G19" s="37"/>
      <c r="H19" s="11"/>
    </row>
    <row r="20" spans="1:8" ht="12.75">
      <c r="A20" s="11"/>
      <c r="B20" s="10" t="s">
        <v>54</v>
      </c>
      <c r="C20" s="10"/>
      <c r="D20" s="10"/>
      <c r="E20" s="38"/>
      <c r="F20" s="43">
        <v>270000</v>
      </c>
      <c r="G20" s="37"/>
      <c r="H20" s="11"/>
    </row>
    <row r="21" spans="1:8" ht="12.75">
      <c r="A21" s="11"/>
      <c r="B21" s="11"/>
      <c r="C21" s="11"/>
      <c r="D21" s="11"/>
      <c r="E21" s="11"/>
      <c r="F21" s="11"/>
      <c r="G21" s="11"/>
      <c r="H21" s="11"/>
    </row>
  </sheetData>
  <sheetProtection password="C690" sheet="1" objects="1" scenarios="1" selectLockedCells="1" selectUnlockedCells="1"/>
  <mergeCells count="3">
    <mergeCell ref="B3:G3"/>
    <mergeCell ref="E5:G5"/>
    <mergeCell ref="A1:C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showGridLines="0" zoomScalePageLayoutView="0" workbookViewId="0" topLeftCell="A1">
      <selection activeCell="D1" sqref="D1:E1"/>
    </sheetView>
  </sheetViews>
  <sheetFormatPr defaultColWidth="9.140625" defaultRowHeight="12.75"/>
  <cols>
    <col min="1" max="1" width="9.140625" style="5" customWidth="1"/>
    <col min="2" max="7" width="12.7109375" style="5" customWidth="1"/>
    <col min="8" max="8" width="2.7109375" style="5" customWidth="1"/>
    <col min="9" max="35" width="12.7109375" style="5" customWidth="1"/>
    <col min="36" max="16384" width="9.140625" style="5" customWidth="1"/>
  </cols>
  <sheetData>
    <row r="1" spans="3:5" ht="12.75">
      <c r="C1" s="2" t="s">
        <v>0</v>
      </c>
      <c r="D1" s="101"/>
      <c r="E1" s="101"/>
    </row>
    <row r="2" spans="3:10" ht="12.75">
      <c r="C2" s="2" t="s">
        <v>1</v>
      </c>
      <c r="D2" s="101"/>
      <c r="E2" s="101"/>
      <c r="J2"/>
    </row>
    <row r="3" spans="3:10" ht="12.75">
      <c r="C3" s="3"/>
      <c r="D3" s="106" t="s">
        <v>66</v>
      </c>
      <c r="E3" s="106"/>
      <c r="J3"/>
    </row>
    <row r="4" ht="12.75">
      <c r="J4"/>
    </row>
    <row r="5" spans="1:10" ht="12.75">
      <c r="A5" s="13"/>
      <c r="B5" s="105" t="s">
        <v>62</v>
      </c>
      <c r="C5" s="105"/>
      <c r="D5" s="105"/>
      <c r="E5" s="105"/>
      <c r="F5" s="105"/>
      <c r="G5" s="105"/>
      <c r="H5" s="21"/>
      <c r="I5" s="1"/>
      <c r="J5" s="1"/>
    </row>
    <row r="6" spans="1:10" ht="12.75">
      <c r="A6" s="13"/>
      <c r="B6" s="105" t="s">
        <v>19</v>
      </c>
      <c r="C6" s="105"/>
      <c r="D6" s="105"/>
      <c r="E6" s="105"/>
      <c r="F6" s="105"/>
      <c r="G6" s="105"/>
      <c r="H6" s="21"/>
      <c r="I6" s="1"/>
      <c r="J6" s="1"/>
    </row>
    <row r="7" spans="1:10" ht="12.75">
      <c r="A7" s="13"/>
      <c r="B7" s="20"/>
      <c r="C7" s="20"/>
      <c r="D7" s="20"/>
      <c r="E7" s="20"/>
      <c r="F7" s="20"/>
      <c r="G7" s="21"/>
      <c r="H7" s="21"/>
      <c r="I7" s="1"/>
      <c r="J7" s="1"/>
    </row>
    <row r="8" spans="1:10" ht="12.75">
      <c r="A8" s="13"/>
      <c r="B8" s="69" t="s">
        <v>48</v>
      </c>
      <c r="C8" s="22"/>
      <c r="D8" s="20"/>
      <c r="E8" s="20"/>
      <c r="F8" s="23"/>
      <c r="G8" s="21"/>
      <c r="H8" s="21"/>
      <c r="I8" s="1"/>
      <c r="J8" s="1"/>
    </row>
    <row r="9" spans="1:10" ht="12.75">
      <c r="A9" s="13"/>
      <c r="B9" s="58"/>
      <c r="C9" s="58"/>
      <c r="D9" s="57"/>
      <c r="E9" s="57" t="s">
        <v>20</v>
      </c>
      <c r="F9" s="57" t="s">
        <v>21</v>
      </c>
      <c r="G9" s="21"/>
      <c r="H9" s="21"/>
      <c r="I9" s="1"/>
      <c r="J9" s="1"/>
    </row>
    <row r="10" spans="1:10" ht="12.75">
      <c r="A10" s="13"/>
      <c r="B10" s="59"/>
      <c r="C10" s="59"/>
      <c r="D10" s="60" t="s">
        <v>22</v>
      </c>
      <c r="E10" s="60" t="s">
        <v>23</v>
      </c>
      <c r="F10" s="60" t="s">
        <v>23</v>
      </c>
      <c r="G10" s="21"/>
      <c r="H10" s="21"/>
      <c r="I10" s="1"/>
      <c r="J10" s="1"/>
    </row>
    <row r="11" spans="1:10" ht="12.75">
      <c r="A11" s="13"/>
      <c r="B11" s="24" t="s">
        <v>24</v>
      </c>
      <c r="C11" s="24"/>
      <c r="D11" s="76"/>
      <c r="E11" s="91"/>
      <c r="F11" s="78"/>
      <c r="G11" s="21"/>
      <c r="H11" s="13"/>
      <c r="I11" s="1"/>
      <c r="J11" s="1"/>
    </row>
    <row r="12" spans="1:10" ht="12.75">
      <c r="A12" s="13"/>
      <c r="B12" s="25" t="s">
        <v>25</v>
      </c>
      <c r="C12" s="25"/>
      <c r="D12" s="49"/>
      <c r="E12" s="92"/>
      <c r="F12" s="93"/>
      <c r="G12" s="21"/>
      <c r="H12" s="13"/>
      <c r="I12" s="1"/>
      <c r="J12" s="1"/>
    </row>
    <row r="13" spans="1:8" ht="12.75">
      <c r="A13" s="13"/>
      <c r="B13" s="25" t="s">
        <v>26</v>
      </c>
      <c r="C13" s="25"/>
      <c r="D13" s="49"/>
      <c r="E13" s="92"/>
      <c r="F13" s="93"/>
      <c r="G13" s="13"/>
      <c r="H13" s="13"/>
    </row>
    <row r="14" spans="1:8" ht="12.75">
      <c r="A14" s="13"/>
      <c r="B14" s="25" t="s">
        <v>27</v>
      </c>
      <c r="C14" s="25"/>
      <c r="D14" s="49"/>
      <c r="E14" s="92"/>
      <c r="F14" s="93"/>
      <c r="G14" s="13"/>
      <c r="H14" s="13"/>
    </row>
    <row r="15" spans="1:8" ht="12.75">
      <c r="A15" s="13"/>
      <c r="B15" s="25" t="s">
        <v>28</v>
      </c>
      <c r="C15" s="25"/>
      <c r="D15" s="94"/>
      <c r="E15" s="81"/>
      <c r="F15" s="95"/>
      <c r="G15" s="13"/>
      <c r="H15" s="13"/>
    </row>
    <row r="16" spans="1:8" ht="13.5" thickBot="1">
      <c r="A16" s="13"/>
      <c r="B16" s="25" t="s">
        <v>29</v>
      </c>
      <c r="C16" s="25"/>
      <c r="D16" s="90"/>
      <c r="E16" s="26"/>
      <c r="F16" s="73"/>
      <c r="G16" s="13"/>
      <c r="H16" s="13"/>
    </row>
    <row r="17" spans="1:8" ht="13.5" thickTop="1">
      <c r="A17" s="13"/>
      <c r="B17" s="27"/>
      <c r="C17" s="27"/>
      <c r="D17" s="19">
        <f>IF(D16="","",IF(D16=131000,"Correct!","Try again!"))</f>
      </c>
      <c r="E17" s="28"/>
      <c r="F17" s="19">
        <f>IF(F16="","",IF(F16=2835000,"Correct!","Try again!"))</f>
      </c>
      <c r="G17" s="13"/>
      <c r="H17" s="13"/>
    </row>
    <row r="18" spans="1:8" ht="12.75">
      <c r="A18" s="13"/>
      <c r="B18" s="27"/>
      <c r="C18" s="27"/>
      <c r="D18" s="28"/>
      <c r="E18" s="28"/>
      <c r="F18" s="28"/>
      <c r="G18" s="13"/>
      <c r="H18" s="13"/>
    </row>
    <row r="19" spans="1:8" ht="12.75">
      <c r="A19" s="13"/>
      <c r="B19" s="27"/>
      <c r="C19" s="27"/>
      <c r="D19" s="28"/>
      <c r="E19" s="28"/>
      <c r="F19" s="28"/>
      <c r="G19" s="13"/>
      <c r="H19" s="13"/>
    </row>
    <row r="20" spans="1:8" ht="12.75">
      <c r="A20" s="13"/>
      <c r="B20" s="29" t="s">
        <v>30</v>
      </c>
      <c r="C20" s="29"/>
      <c r="D20" s="26"/>
      <c r="E20" s="26"/>
      <c r="F20" s="26"/>
      <c r="G20" s="13"/>
      <c r="H20" s="13"/>
    </row>
    <row r="21" spans="1:8" ht="12.75">
      <c r="A21" s="13"/>
      <c r="B21" s="27"/>
      <c r="C21" s="27"/>
      <c r="D21" s="61"/>
      <c r="E21" s="61" t="s">
        <v>20</v>
      </c>
      <c r="F21" s="62"/>
      <c r="G21" s="61" t="s">
        <v>21</v>
      </c>
      <c r="H21" s="13"/>
    </row>
    <row r="22" spans="1:8" ht="12.75">
      <c r="A22" s="13"/>
      <c r="B22" s="27"/>
      <c r="C22" s="27"/>
      <c r="D22" s="63" t="s">
        <v>22</v>
      </c>
      <c r="E22" s="63" t="s">
        <v>23</v>
      </c>
      <c r="F22" s="33"/>
      <c r="G22" s="63" t="s">
        <v>23</v>
      </c>
      <c r="H22" s="13"/>
    </row>
    <row r="23" spans="1:8" ht="12.75">
      <c r="A23" s="13"/>
      <c r="B23" s="30" t="s">
        <v>31</v>
      </c>
      <c r="C23" s="30"/>
      <c r="D23" s="75"/>
      <c r="E23" s="31"/>
      <c r="F23" s="13"/>
      <c r="G23" s="78"/>
      <c r="H23" s="13"/>
    </row>
    <row r="24" spans="1:8" ht="12.75">
      <c r="A24" s="13"/>
      <c r="B24" s="27" t="s">
        <v>32</v>
      </c>
      <c r="C24" s="27"/>
      <c r="D24" s="85"/>
      <c r="E24" s="86"/>
      <c r="F24" s="85"/>
      <c r="G24" s="13"/>
      <c r="H24" s="13"/>
    </row>
    <row r="25" spans="1:8" ht="12.75">
      <c r="A25" s="13"/>
      <c r="B25" s="27" t="s">
        <v>33</v>
      </c>
      <c r="C25" s="27"/>
      <c r="D25" s="87"/>
      <c r="E25" s="88"/>
      <c r="F25" s="89"/>
      <c r="G25" s="83"/>
      <c r="H25" s="13"/>
    </row>
    <row r="26" spans="1:8" ht="13.5" thickBot="1">
      <c r="A26" s="13"/>
      <c r="B26" s="30" t="s">
        <v>34</v>
      </c>
      <c r="C26" s="30"/>
      <c r="D26" s="27"/>
      <c r="E26" s="27"/>
      <c r="F26" s="13"/>
      <c r="G26" s="84"/>
      <c r="H26" s="13"/>
    </row>
    <row r="27" spans="1:8" ht="13.5" thickTop="1">
      <c r="A27" s="13"/>
      <c r="B27" s="11"/>
      <c r="C27" s="11"/>
      <c r="D27" s="11"/>
      <c r="E27" s="11"/>
      <c r="F27" s="11"/>
      <c r="G27" s="19">
        <f>IF(G26="","",IF(G26=1896000,"Correct!","Try again!"))</f>
      </c>
      <c r="H27" s="13"/>
    </row>
    <row r="28" spans="1:8" ht="12.75">
      <c r="A28" s="13"/>
      <c r="B28" s="27"/>
      <c r="C28" s="27"/>
      <c r="D28" s="27"/>
      <c r="E28" s="27"/>
      <c r="F28" s="27"/>
      <c r="G28" s="13"/>
      <c r="H28" s="13"/>
    </row>
    <row r="29" spans="1:8" ht="12.75">
      <c r="A29" s="13"/>
      <c r="B29" s="29" t="s">
        <v>35</v>
      </c>
      <c r="C29" s="29"/>
      <c r="D29" s="28"/>
      <c r="E29" s="28"/>
      <c r="F29" s="28"/>
      <c r="G29" s="13"/>
      <c r="H29" s="13"/>
    </row>
    <row r="30" spans="1:8" ht="12.75">
      <c r="A30" s="13"/>
      <c r="B30" s="27"/>
      <c r="C30" s="27"/>
      <c r="D30" s="61"/>
      <c r="E30" s="61" t="s">
        <v>20</v>
      </c>
      <c r="F30" s="62"/>
      <c r="G30" s="61" t="s">
        <v>21</v>
      </c>
      <c r="H30" s="13"/>
    </row>
    <row r="31" spans="1:8" ht="12.75">
      <c r="A31" s="13"/>
      <c r="B31" s="27"/>
      <c r="C31" s="27"/>
      <c r="D31" s="63" t="s">
        <v>22</v>
      </c>
      <c r="E31" s="63" t="s">
        <v>23</v>
      </c>
      <c r="F31" s="33"/>
      <c r="G31" s="63" t="s">
        <v>23</v>
      </c>
      <c r="H31" s="13"/>
    </row>
    <row r="32" spans="1:8" ht="12.75">
      <c r="A32" s="13"/>
      <c r="B32" s="30" t="s">
        <v>31</v>
      </c>
      <c r="C32" s="30"/>
      <c r="D32" s="75"/>
      <c r="E32" s="31"/>
      <c r="F32" s="13"/>
      <c r="G32" s="78"/>
      <c r="H32" s="11"/>
    </row>
    <row r="33" spans="1:8" ht="12.75">
      <c r="A33" s="13"/>
      <c r="B33" s="27" t="s">
        <v>32</v>
      </c>
      <c r="C33" s="27"/>
      <c r="D33" s="79"/>
      <c r="E33" s="80"/>
      <c r="F33" s="79"/>
      <c r="G33" s="13"/>
      <c r="H33" s="11"/>
    </row>
    <row r="34" spans="1:8" ht="12.75">
      <c r="A34" s="13"/>
      <c r="B34" s="27"/>
      <c r="C34" s="27"/>
      <c r="D34" s="76"/>
      <c r="E34" s="81"/>
      <c r="F34" s="82"/>
      <c r="G34" s="77"/>
      <c r="H34" s="11"/>
    </row>
    <row r="35" spans="1:8" ht="13.5" thickBot="1">
      <c r="A35" s="13"/>
      <c r="B35" s="30" t="s">
        <v>34</v>
      </c>
      <c r="C35" s="30"/>
      <c r="D35" s="27"/>
      <c r="E35" s="27"/>
      <c r="F35" s="13"/>
      <c r="G35" s="73"/>
      <c r="H35" s="11"/>
    </row>
    <row r="36" spans="1:8" ht="13.5" thickTop="1">
      <c r="A36" s="13"/>
      <c r="B36" s="11"/>
      <c r="C36" s="11"/>
      <c r="D36" s="11"/>
      <c r="E36" s="11"/>
      <c r="F36" s="11"/>
      <c r="G36" s="19">
        <f>IF(G35="","",IF(G35=2265000,"Correct!","Try again!"))</f>
      </c>
      <c r="H36" s="11"/>
    </row>
    <row r="37" spans="1:8" ht="12.75">
      <c r="A37" s="13"/>
      <c r="B37" s="27"/>
      <c r="C37" s="27"/>
      <c r="D37" s="27"/>
      <c r="E37" s="27"/>
      <c r="F37" s="27"/>
      <c r="G37" s="11"/>
      <c r="H37" s="11"/>
    </row>
    <row r="38" spans="1:8" ht="12.75">
      <c r="A38" s="13"/>
      <c r="B38" s="29" t="s">
        <v>36</v>
      </c>
      <c r="C38" s="29"/>
      <c r="D38" s="28"/>
      <c r="E38" s="28"/>
      <c r="F38" s="28"/>
      <c r="G38" s="11"/>
      <c r="H38" s="11"/>
    </row>
    <row r="39" spans="1:8" ht="12.75">
      <c r="A39" s="13"/>
      <c r="B39" s="27"/>
      <c r="C39" s="27"/>
      <c r="D39" s="61"/>
      <c r="E39" s="61" t="s">
        <v>20</v>
      </c>
      <c r="F39" s="62"/>
      <c r="G39" s="61" t="s">
        <v>21</v>
      </c>
      <c r="H39" s="11"/>
    </row>
    <row r="40" spans="1:8" ht="12.75">
      <c r="A40" s="13"/>
      <c r="B40" s="27"/>
      <c r="C40" s="27"/>
      <c r="D40" s="63" t="s">
        <v>22</v>
      </c>
      <c r="E40" s="63" t="s">
        <v>23</v>
      </c>
      <c r="F40" s="33"/>
      <c r="G40" s="63" t="s">
        <v>23</v>
      </c>
      <c r="H40" s="11"/>
    </row>
    <row r="41" spans="1:8" ht="12.75">
      <c r="A41" s="13"/>
      <c r="B41" s="30" t="s">
        <v>31</v>
      </c>
      <c r="C41" s="30"/>
      <c r="D41" s="75"/>
      <c r="E41" s="31"/>
      <c r="F41" s="13"/>
      <c r="G41" s="71"/>
      <c r="H41" s="11"/>
    </row>
    <row r="42" spans="1:8" ht="12.75">
      <c r="A42" s="13"/>
      <c r="B42" s="27" t="s">
        <v>37</v>
      </c>
      <c r="C42" s="27"/>
      <c r="D42" s="76"/>
      <c r="E42" s="74"/>
      <c r="F42" s="13"/>
      <c r="G42" s="72"/>
      <c r="H42" s="11"/>
    </row>
    <row r="43" spans="1:8" ht="13.5" thickBot="1">
      <c r="A43" s="13"/>
      <c r="B43" s="30" t="s">
        <v>34</v>
      </c>
      <c r="C43" s="30"/>
      <c r="D43" s="27"/>
      <c r="E43" s="27"/>
      <c r="F43" s="13"/>
      <c r="G43" s="73"/>
      <c r="H43" s="13"/>
    </row>
    <row r="44" spans="1:8" ht="13.5" thickTop="1">
      <c r="A44" s="13"/>
      <c r="B44" s="56"/>
      <c r="C44" s="56"/>
      <c r="D44" s="56"/>
      <c r="E44" s="56"/>
      <c r="F44" s="56"/>
      <c r="G44" s="70">
        <f>IF(G43="","",IF(AND(G43&gt;=2077557,G43&lt;=2077558),"Correct!","Try again!"))</f>
      </c>
      <c r="H44" s="11"/>
    </row>
    <row r="45" spans="2:8" ht="12.75">
      <c r="B45"/>
      <c r="C45"/>
      <c r="D45"/>
      <c r="E45"/>
      <c r="F45"/>
      <c r="G45"/>
      <c r="H45"/>
    </row>
    <row r="46" spans="2:8" ht="12.75">
      <c r="B46"/>
      <c r="C46"/>
      <c r="D46"/>
      <c r="E46"/>
      <c r="F46"/>
      <c r="G46"/>
      <c r="H46"/>
    </row>
    <row r="47" spans="2:8" ht="12.75">
      <c r="B47"/>
      <c r="C47"/>
      <c r="D47"/>
      <c r="E47"/>
      <c r="F47"/>
      <c r="G47"/>
      <c r="H47"/>
    </row>
    <row r="48" spans="2:8" ht="12.75">
      <c r="B48"/>
      <c r="C48"/>
      <c r="D48"/>
      <c r="E48"/>
      <c r="F48"/>
      <c r="G48"/>
      <c r="H48"/>
    </row>
    <row r="49" spans="2:8" ht="12.75">
      <c r="B49"/>
      <c r="C49"/>
      <c r="D49"/>
      <c r="E49"/>
      <c r="F49"/>
      <c r="G49"/>
      <c r="H49"/>
    </row>
    <row r="50" spans="2:8" ht="12.75">
      <c r="B50"/>
      <c r="C50"/>
      <c r="D50"/>
      <c r="E50"/>
      <c r="F50"/>
      <c r="G50"/>
      <c r="H50"/>
    </row>
    <row r="51" spans="2:8" ht="12.75">
      <c r="B51"/>
      <c r="C51"/>
      <c r="D51"/>
      <c r="E51"/>
      <c r="F51"/>
      <c r="G51"/>
      <c r="H51"/>
    </row>
    <row r="52" spans="2:8" ht="12.75">
      <c r="B52"/>
      <c r="C52"/>
      <c r="D52"/>
      <c r="E52"/>
      <c r="F52"/>
      <c r="G52"/>
      <c r="H52"/>
    </row>
    <row r="53" spans="2:8" ht="12.75">
      <c r="B53"/>
      <c r="C53"/>
      <c r="D53"/>
      <c r="E53"/>
      <c r="F53"/>
      <c r="G53"/>
      <c r="H53"/>
    </row>
    <row r="54" spans="2:8" ht="12.75">
      <c r="B54"/>
      <c r="C54"/>
      <c r="D54"/>
      <c r="E54"/>
      <c r="F54"/>
      <c r="G54"/>
      <c r="H54"/>
    </row>
    <row r="55" spans="2:8" ht="12.75">
      <c r="B55"/>
      <c r="C55"/>
      <c r="D55"/>
      <c r="E55"/>
      <c r="F55"/>
      <c r="G55"/>
      <c r="H55"/>
    </row>
    <row r="56" spans="2:8" ht="12.75">
      <c r="B56"/>
      <c r="C56"/>
      <c r="D56"/>
      <c r="E56"/>
      <c r="F56"/>
      <c r="G56"/>
      <c r="H56"/>
    </row>
    <row r="57" spans="2:8" ht="12.75">
      <c r="B57"/>
      <c r="C57"/>
      <c r="D57"/>
      <c r="E57"/>
      <c r="F57"/>
      <c r="G57"/>
      <c r="H57"/>
    </row>
    <row r="58" spans="2:8" ht="12.75">
      <c r="B58"/>
      <c r="C58"/>
      <c r="D58"/>
      <c r="E58"/>
      <c r="F58"/>
      <c r="G58"/>
      <c r="H58"/>
    </row>
    <row r="59" spans="2:8" ht="12.75">
      <c r="B59"/>
      <c r="C59"/>
      <c r="D59"/>
      <c r="E59"/>
      <c r="F59"/>
      <c r="G59"/>
      <c r="H59"/>
    </row>
    <row r="60" spans="2:8" ht="12.75">
      <c r="B60"/>
      <c r="C60"/>
      <c r="D60"/>
      <c r="E60"/>
      <c r="F60"/>
      <c r="G60"/>
      <c r="H60"/>
    </row>
    <row r="61" spans="2:8" ht="12.75">
      <c r="B61"/>
      <c r="C61"/>
      <c r="D61"/>
      <c r="E61"/>
      <c r="F61"/>
      <c r="G61"/>
      <c r="H61"/>
    </row>
    <row r="62" spans="2:8" ht="12.75">
      <c r="B62"/>
      <c r="C62"/>
      <c r="D62"/>
      <c r="E62"/>
      <c r="F62"/>
      <c r="G62"/>
      <c r="H62"/>
    </row>
    <row r="63" spans="2:8" ht="12.75">
      <c r="B63"/>
      <c r="C63"/>
      <c r="D63"/>
      <c r="E63"/>
      <c r="F63"/>
      <c r="G63"/>
      <c r="H63"/>
    </row>
    <row r="64" spans="2:8" ht="12.75">
      <c r="B64"/>
      <c r="C64"/>
      <c r="D64"/>
      <c r="E64"/>
      <c r="F64"/>
      <c r="G64"/>
      <c r="H64"/>
    </row>
    <row r="65" spans="2:8" ht="12.75">
      <c r="B65"/>
      <c r="C65"/>
      <c r="D65"/>
      <c r="E65"/>
      <c r="F65"/>
      <c r="G65"/>
      <c r="H65"/>
    </row>
    <row r="66" spans="2:8" ht="12.75">
      <c r="B66"/>
      <c r="C66"/>
      <c r="D66"/>
      <c r="E66"/>
      <c r="F66"/>
      <c r="G66"/>
      <c r="H66"/>
    </row>
    <row r="67" spans="2:7" ht="12.75">
      <c r="B67"/>
      <c r="C67"/>
      <c r="D67"/>
      <c r="E67"/>
      <c r="F67"/>
      <c r="G67"/>
    </row>
    <row r="68" spans="2:7" ht="12.75">
      <c r="B68"/>
      <c r="C68"/>
      <c r="D68"/>
      <c r="E68"/>
      <c r="F68"/>
      <c r="G68"/>
    </row>
    <row r="73" ht="12.75">
      <c r="H73" s="7"/>
    </row>
    <row r="75" spans="6:7" ht="12.75">
      <c r="F75" s="7"/>
      <c r="G75" s="7"/>
    </row>
  </sheetData>
  <sheetProtection password="C690" sheet="1" objects="1" scenarios="1" selectLockedCells="1"/>
  <mergeCells count="5">
    <mergeCell ref="D1:E1"/>
    <mergeCell ref="B6:G6"/>
    <mergeCell ref="B5:G5"/>
    <mergeCell ref="D3:E3"/>
    <mergeCell ref="D2:E2"/>
  </mergeCells>
  <printOptions horizontalCentered="1"/>
  <pageMargins left="0" right="0" top="0.75" bottom="0.75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5" width="12.7109375" style="0" customWidth="1"/>
    <col min="6" max="6" width="2.7109375" style="0" customWidth="1"/>
    <col min="7" max="20" width="12.7109375" style="0" customWidth="1"/>
  </cols>
  <sheetData>
    <row r="1" spans="1:5" ht="12.75">
      <c r="A1" s="108" t="s">
        <v>65</v>
      </c>
      <c r="B1" s="108"/>
      <c r="C1" s="9"/>
      <c r="D1" s="9"/>
      <c r="E1" s="8"/>
    </row>
    <row r="2" spans="1:5" ht="12.75">
      <c r="A2" s="8"/>
      <c r="B2" s="8"/>
      <c r="C2" s="8"/>
      <c r="D2" s="8"/>
      <c r="E2" s="8"/>
    </row>
    <row r="3" spans="1:6" ht="12.75">
      <c r="A3" s="107" t="s">
        <v>62</v>
      </c>
      <c r="B3" s="107"/>
      <c r="C3" s="107"/>
      <c r="D3" s="107"/>
      <c r="E3" s="107"/>
      <c r="F3" s="11"/>
    </row>
    <row r="4" spans="1:6" ht="12.75">
      <c r="A4" s="10"/>
      <c r="B4" s="10"/>
      <c r="C4" s="10"/>
      <c r="D4" s="10"/>
      <c r="E4" s="10"/>
      <c r="F4" s="11"/>
    </row>
    <row r="5" spans="1:6" ht="12.75">
      <c r="A5" s="10" t="s">
        <v>38</v>
      </c>
      <c r="B5" s="10"/>
      <c r="C5" s="10"/>
      <c r="D5" s="36">
        <v>20000</v>
      </c>
      <c r="E5" s="39"/>
      <c r="F5" s="11"/>
    </row>
    <row r="6" spans="1:6" ht="12.75">
      <c r="A6" s="10" t="s">
        <v>39</v>
      </c>
      <c r="B6" s="10"/>
      <c r="C6" s="10"/>
      <c r="D6" s="40">
        <v>15</v>
      </c>
      <c r="E6" s="39"/>
      <c r="F6" s="11"/>
    </row>
    <row r="7" spans="1:6" ht="12.75">
      <c r="A7" s="10"/>
      <c r="B7" s="10"/>
      <c r="C7" s="10"/>
      <c r="D7" s="38"/>
      <c r="E7" s="38"/>
      <c r="F7" s="11"/>
    </row>
    <row r="8" spans="1:6" ht="12.75">
      <c r="A8" s="35" t="s">
        <v>40</v>
      </c>
      <c r="B8" s="10"/>
      <c r="C8" s="10"/>
      <c r="D8" s="65" t="s">
        <v>22</v>
      </c>
      <c r="E8" s="65" t="s">
        <v>23</v>
      </c>
      <c r="F8" s="11"/>
    </row>
    <row r="9" spans="1:6" ht="12.75">
      <c r="A9" s="10" t="s">
        <v>41</v>
      </c>
      <c r="B9" s="10"/>
      <c r="C9" s="10"/>
      <c r="D9" s="36">
        <v>28000</v>
      </c>
      <c r="E9" s="40">
        <v>18</v>
      </c>
      <c r="F9" s="11"/>
    </row>
    <row r="10" spans="1:6" ht="12.75">
      <c r="A10" s="10" t="s">
        <v>42</v>
      </c>
      <c r="B10" s="10"/>
      <c r="C10" s="10"/>
      <c r="D10" s="36">
        <v>30000</v>
      </c>
      <c r="E10" s="41">
        <v>22</v>
      </c>
      <c r="F10" s="11"/>
    </row>
    <row r="11" spans="1:6" ht="12.75">
      <c r="A11" s="10" t="s">
        <v>43</v>
      </c>
      <c r="B11" s="10"/>
      <c r="C11" s="10"/>
      <c r="D11" s="36">
        <v>20000</v>
      </c>
      <c r="E11" s="41">
        <v>24</v>
      </c>
      <c r="F11" s="11"/>
    </row>
    <row r="12" spans="1:6" ht="12.75">
      <c r="A12" s="15" t="s">
        <v>44</v>
      </c>
      <c r="B12" s="15"/>
      <c r="C12" s="15"/>
      <c r="D12" s="64">
        <v>33000</v>
      </c>
      <c r="E12" s="66">
        <v>27</v>
      </c>
      <c r="F12" s="11"/>
    </row>
    <row r="13" spans="1:6" ht="12.75">
      <c r="A13" s="15"/>
      <c r="B13" s="15"/>
      <c r="C13" s="15"/>
      <c r="D13" s="37"/>
      <c r="E13" s="37"/>
      <c r="F13" s="11"/>
    </row>
    <row r="14" spans="1:6" ht="12.75">
      <c r="A14" s="15" t="s">
        <v>63</v>
      </c>
      <c r="B14" s="15"/>
      <c r="C14" s="15"/>
      <c r="D14" s="64">
        <v>35000</v>
      </c>
      <c r="E14" s="37"/>
      <c r="F14" s="11"/>
    </row>
    <row r="15" spans="1:6" ht="12.75">
      <c r="A15" s="15"/>
      <c r="B15" s="15"/>
      <c r="C15" s="15"/>
      <c r="D15" s="37"/>
      <c r="E15" s="37"/>
      <c r="F15" s="11"/>
    </row>
    <row r="16" spans="1:6" ht="12.75">
      <c r="A16" s="10" t="s">
        <v>13</v>
      </c>
      <c r="B16" s="10"/>
      <c r="C16" s="10"/>
      <c r="D16" s="38"/>
      <c r="E16" s="39"/>
      <c r="F16" s="11"/>
    </row>
    <row r="17" spans="1:6" ht="12.75">
      <c r="A17" s="11" t="s">
        <v>45</v>
      </c>
      <c r="B17" s="11"/>
      <c r="C17" s="11"/>
      <c r="D17" s="38"/>
      <c r="E17" s="67">
        <v>1896000</v>
      </c>
      <c r="F17" s="11"/>
    </row>
    <row r="18" spans="1:6" ht="12.75">
      <c r="A18" s="11" t="s">
        <v>46</v>
      </c>
      <c r="B18" s="11"/>
      <c r="C18" s="11"/>
      <c r="D18" s="38"/>
      <c r="E18" s="68">
        <v>2265000</v>
      </c>
      <c r="F18" s="11"/>
    </row>
    <row r="19" spans="1:6" ht="12.75">
      <c r="A19" s="10" t="s">
        <v>47</v>
      </c>
      <c r="B19" s="10"/>
      <c r="C19" s="10"/>
      <c r="D19" s="38"/>
      <c r="E19" s="68">
        <v>2077557</v>
      </c>
      <c r="F19" s="11"/>
    </row>
    <row r="20" spans="1:6" ht="12.75">
      <c r="A20" s="11"/>
      <c r="B20" s="11"/>
      <c r="C20" s="11"/>
      <c r="D20" s="11"/>
      <c r="E20" s="11"/>
      <c r="F20" s="11"/>
    </row>
  </sheetData>
  <sheetProtection password="C690" sheet="1" objects="1" scenarios="1" selectLockedCells="1" selectUnlockedCells="1"/>
  <mergeCells count="2">
    <mergeCell ref="A3:E3"/>
    <mergeCell ref="A1:B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2010-10-20T21:58:52Z</cp:lastPrinted>
  <dcterms:created xsi:type="dcterms:W3CDTF">2001-03-22T17:31:06Z</dcterms:created>
  <dcterms:modified xsi:type="dcterms:W3CDTF">2010-12-14T00:23:47Z</dcterms:modified>
  <cp:category/>
  <cp:version/>
  <cp:contentType/>
  <cp:contentStatus/>
</cp:coreProperties>
</file>