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1-03A" sheetId="1" r:id="rId1"/>
    <sheet name="Given P11-03A" sheetId="2" r:id="rId2"/>
  </sheets>
  <definedNames>
    <definedName name="a">#REF!</definedName>
    <definedName name="_xlnm.Print_Titles" localSheetId="0">'P11-03A'!$1:$4</definedName>
  </definedNames>
  <calcPr fullCalcOnLoad="1"/>
</workbook>
</file>

<file path=xl/comments1.xml><?xml version="1.0" encoding="utf-8"?>
<comments xmlns="http://schemas.openxmlformats.org/spreadsheetml/2006/main">
  <authors>
    <author>x</author>
    <author>jackt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F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D54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E61" authorId="1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sharedStrings.xml><?xml version="1.0" encoding="utf-8"?>
<sst xmlns="http://schemas.openxmlformats.org/spreadsheetml/2006/main" count="125" uniqueCount="51">
  <si>
    <t>Student Name:</t>
  </si>
  <si>
    <t>Class:</t>
  </si>
  <si>
    <t>Inv. No.</t>
  </si>
  <si>
    <t>Check</t>
  </si>
  <si>
    <t>Accounts Receivable Ledger</t>
  </si>
  <si>
    <t>Date</t>
  </si>
  <si>
    <t>Description</t>
  </si>
  <si>
    <t>Name</t>
  </si>
  <si>
    <t>or Date</t>
  </si>
  <si>
    <t>No.</t>
  </si>
  <si>
    <t>Terms</t>
  </si>
  <si>
    <t>Amount</t>
  </si>
  <si>
    <t>2/10, n/30</t>
  </si>
  <si>
    <t>Sales Journal</t>
  </si>
  <si>
    <t>General Ledger</t>
  </si>
  <si>
    <t>Inv.</t>
  </si>
  <si>
    <t>Sales</t>
  </si>
  <si>
    <t>Account Debited</t>
  </si>
  <si>
    <t>Debit</t>
  </si>
  <si>
    <t>Credit</t>
  </si>
  <si>
    <t>Item</t>
  </si>
  <si>
    <t>Balance</t>
  </si>
  <si>
    <t>Accounts Receivable</t>
  </si>
  <si>
    <t>Payable</t>
  </si>
  <si>
    <t>Schedule of Accounts Receivable</t>
  </si>
  <si>
    <t>Total accounts receivable</t>
  </si>
  <si>
    <t>Mar. 3</t>
  </si>
  <si>
    <t>Mar. 2</t>
  </si>
  <si>
    <t>Mar. 10</t>
  </si>
  <si>
    <t>Total</t>
  </si>
  <si>
    <t>Min Cho</t>
  </si>
  <si>
    <t>Acct. Rec.</t>
  </si>
  <si>
    <t>Sales Cr.</t>
  </si>
  <si>
    <t>CHURCH COMPANY</t>
  </si>
  <si>
    <t>Linda Witt</t>
  </si>
  <si>
    <t>Jovita Albany</t>
  </si>
  <si>
    <t>Given Data P11-03A:</t>
  </si>
  <si>
    <t>Problem 11-03A</t>
  </si>
  <si>
    <t>Check figure: Total accounts receivable</t>
  </si>
  <si>
    <t>Tax</t>
  </si>
  <si>
    <t>Dr.</t>
  </si>
  <si>
    <t>Sales Tax</t>
  </si>
  <si>
    <t>Cr.</t>
  </si>
  <si>
    <t>Sales Tax Payable</t>
  </si>
  <si>
    <t>Mar. 30</t>
  </si>
  <si>
    <t>March 30</t>
  </si>
  <si>
    <t>Linda  Witt</t>
  </si>
  <si>
    <t>Sold merchandise on credit</t>
  </si>
  <si>
    <t>S2</t>
  </si>
  <si>
    <t>PR</t>
  </si>
  <si>
    <t>√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</si>
</sst>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_)"/>
    <numFmt numFmtId="174" formatCode="#,##0.0_);\(#,##0.0\)"/>
    <numFmt numFmtId="175" formatCode="#,##0.000_);\(#,##0.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7" fontId="0" fillId="2" borderId="0" xfId="15" applyNumberFormat="1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37" fontId="0" fillId="2" borderId="1" xfId="0" applyNumberFormat="1" applyFont="1" applyFill="1" applyBorder="1" applyAlignment="1" applyProtection="1">
      <alignment horizontal="centerContinuous"/>
      <protection/>
    </xf>
    <xf numFmtId="0" fontId="0" fillId="2" borderId="0" xfId="0" applyFill="1" applyAlignment="1">
      <alignment/>
    </xf>
    <xf numFmtId="37" fontId="0" fillId="2" borderId="1" xfId="0" applyNumberFormat="1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center"/>
      <protection/>
    </xf>
    <xf numFmtId="39" fontId="0" fillId="2" borderId="0" xfId="0" applyNumberFormat="1" applyFont="1" applyFill="1" applyAlignment="1" applyProtection="1">
      <alignment horizontal="centerContinuous"/>
      <protection/>
    </xf>
    <xf numFmtId="39" fontId="0" fillId="2" borderId="0" xfId="0" applyNumberFormat="1" applyFont="1" applyFill="1" applyAlignment="1" applyProtection="1">
      <alignment/>
      <protection/>
    </xf>
    <xf numFmtId="39" fontId="0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37" fontId="0" fillId="2" borderId="0" xfId="0" applyNumberFormat="1" applyFont="1" applyFill="1" applyAlignment="1">
      <alignment/>
    </xf>
    <xf numFmtId="0" fontId="6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 horizontal="centerContinuous"/>
    </xf>
    <xf numFmtId="1" fontId="4" fillId="2" borderId="0" xfId="0" applyNumberFormat="1" applyFont="1" applyFill="1" applyBorder="1" applyAlignment="1">
      <alignment horizontal="centerContinuous"/>
    </xf>
    <xf numFmtId="0" fontId="4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1" fontId="4" fillId="2" borderId="0" xfId="0" applyNumberFormat="1" applyFont="1" applyFill="1" applyBorder="1" applyAlignment="1" applyProtection="1">
      <alignment horizontal="centerContinuous"/>
      <protection/>
    </xf>
    <xf numFmtId="0" fontId="4" fillId="2" borderId="1" xfId="0" applyFont="1" applyFill="1" applyBorder="1" applyAlignment="1" applyProtection="1">
      <alignment horizontal="center"/>
      <protection/>
    </xf>
    <xf numFmtId="1" fontId="4" fillId="2" borderId="1" xfId="0" applyNumberFormat="1" applyFont="1" applyFill="1" applyBorder="1" applyAlignment="1" applyProtection="1">
      <alignment horizontal="centerContinuous"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1" fontId="4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 horizontal="left"/>
      <protection/>
    </xf>
    <xf numFmtId="1" fontId="4" fillId="0" borderId="0" xfId="17" applyNumberFormat="1" applyFont="1" applyBorder="1" applyAlignment="1" applyProtection="1">
      <alignment/>
      <protection/>
    </xf>
    <xf numFmtId="0" fontId="0" fillId="2" borderId="0" xfId="0" applyFill="1" applyBorder="1" applyAlignment="1">
      <alignment horizontal="center"/>
    </xf>
    <xf numFmtId="16" fontId="4" fillId="2" borderId="0" xfId="0" applyNumberFormat="1" applyFont="1" applyFill="1" applyAlignment="1" applyProtection="1" quotePrefix="1">
      <alignment horizontal="centerContinuous"/>
      <protection/>
    </xf>
    <xf numFmtId="169" fontId="4" fillId="2" borderId="0" xfId="0" applyNumberFormat="1" applyFont="1" applyFill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7" fontId="0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37" fontId="4" fillId="3" borderId="3" xfId="0" applyNumberFormat="1" applyFont="1" applyFill="1" applyBorder="1" applyAlignment="1" applyProtection="1">
      <alignment/>
      <protection locked="0"/>
    </xf>
    <xf numFmtId="37" fontId="4" fillId="3" borderId="0" xfId="0" applyNumberFormat="1" applyFont="1" applyFill="1" applyAlignment="1" applyProtection="1">
      <alignment/>
      <protection locked="0"/>
    </xf>
    <xf numFmtId="37" fontId="4" fillId="3" borderId="4" xfId="0" applyNumberFormat="1" applyFont="1" applyFill="1" applyBorder="1" applyAlignment="1" applyProtection="1">
      <alignment horizontal="center"/>
      <protection locked="0"/>
    </xf>
    <xf numFmtId="37" fontId="4" fillId="3" borderId="5" xfId="0" applyNumberFormat="1" applyFont="1" applyFill="1" applyBorder="1" applyAlignment="1" applyProtection="1">
      <alignment/>
      <protection locked="0"/>
    </xf>
    <xf numFmtId="37" fontId="4" fillId="3" borderId="6" xfId="0" applyNumberFormat="1" applyFont="1" applyFill="1" applyBorder="1" applyAlignment="1" applyProtection="1">
      <alignment/>
      <protection locked="0"/>
    </xf>
    <xf numFmtId="37" fontId="4" fillId="3" borderId="7" xfId="0" applyNumberFormat="1" applyFont="1" applyFill="1" applyBorder="1" applyAlignment="1" applyProtection="1">
      <alignment horizontal="center"/>
      <protection locked="0"/>
    </xf>
    <xf numFmtId="37" fontId="4" fillId="3" borderId="8" xfId="0" applyNumberFormat="1" applyFont="1" applyFill="1" applyBorder="1" applyAlignment="1" applyProtection="1">
      <alignment/>
      <protection locked="0"/>
    </xf>
    <xf numFmtId="37" fontId="4" fillId="3" borderId="1" xfId="0" applyNumberFormat="1" applyFont="1" applyFill="1" applyBorder="1" applyAlignment="1" applyProtection="1">
      <alignment/>
      <protection locked="0"/>
    </xf>
    <xf numFmtId="37" fontId="4" fillId="3" borderId="9" xfId="0" applyNumberFormat="1" applyFont="1" applyFill="1" applyBorder="1" applyAlignment="1" applyProtection="1">
      <alignment horizontal="center"/>
      <protection locked="0"/>
    </xf>
    <xf numFmtId="37" fontId="4" fillId="3" borderId="10" xfId="0" applyNumberFormat="1" applyFont="1" applyFill="1" applyBorder="1" applyAlignment="1" applyProtection="1">
      <alignment/>
      <protection locked="0"/>
    </xf>
    <xf numFmtId="37" fontId="4" fillId="3" borderId="11" xfId="0" applyNumberFormat="1" applyFont="1" applyFill="1" applyBorder="1" applyAlignment="1" applyProtection="1">
      <alignment/>
      <protection locked="0"/>
    </xf>
    <xf numFmtId="37" fontId="4" fillId="3" borderId="12" xfId="0" applyNumberFormat="1" applyFont="1" applyFill="1" applyBorder="1" applyAlignment="1" applyProtection="1">
      <alignment horizontal="center"/>
      <protection locked="0"/>
    </xf>
    <xf numFmtId="37" fontId="0" fillId="3" borderId="13" xfId="0" applyNumberFormat="1" applyFont="1" applyFill="1" applyBorder="1" applyAlignment="1" applyProtection="1">
      <alignment/>
      <protection locked="0"/>
    </xf>
    <xf numFmtId="37" fontId="0" fillId="3" borderId="14" xfId="0" applyNumberFormat="1" applyFont="1" applyFill="1" applyBorder="1" applyAlignment="1" applyProtection="1">
      <alignment/>
      <protection locked="0"/>
    </xf>
    <xf numFmtId="37" fontId="0" fillId="3" borderId="0" xfId="0" applyNumberFormat="1" applyFont="1" applyFill="1" applyAlignment="1" applyProtection="1">
      <alignment/>
      <protection locked="0"/>
    </xf>
    <xf numFmtId="37" fontId="0" fillId="3" borderId="15" xfId="0" applyNumberFormat="1" applyFont="1" applyFill="1" applyBorder="1" applyAlignment="1" applyProtection="1">
      <alignment/>
      <protection locked="0"/>
    </xf>
    <xf numFmtId="37" fontId="0" fillId="3" borderId="16" xfId="0" applyNumberFormat="1" applyFont="1" applyFill="1" applyBorder="1" applyAlignment="1" applyProtection="1">
      <alignment/>
      <protection locked="0"/>
    </xf>
    <xf numFmtId="169" fontId="4" fillId="3" borderId="17" xfId="0" applyNumberFormat="1" applyFont="1" applyFill="1" applyBorder="1" applyAlignment="1" applyProtection="1">
      <alignment/>
      <protection locked="0"/>
    </xf>
    <xf numFmtId="37" fontId="4" fillId="3" borderId="17" xfId="17" applyNumberFormat="1" applyFont="1" applyFill="1" applyBorder="1" applyAlignment="1" applyProtection="1">
      <alignment/>
      <protection locked="0"/>
    </xf>
    <xf numFmtId="167" fontId="4" fillId="3" borderId="1" xfId="15" applyNumberFormat="1" applyFont="1" applyFill="1" applyBorder="1" applyAlignment="1" applyProtection="1">
      <alignment/>
      <protection locked="0"/>
    </xf>
    <xf numFmtId="169" fontId="4" fillId="3" borderId="11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42" fontId="0" fillId="2" borderId="0" xfId="15" applyNumberFormat="1" applyFont="1" applyFill="1" applyAlignment="1">
      <alignment/>
    </xf>
    <xf numFmtId="42" fontId="0" fillId="2" borderId="0" xfId="0" applyNumberFormat="1" applyFill="1" applyAlignment="1">
      <alignment/>
    </xf>
    <xf numFmtId="42" fontId="0" fillId="2" borderId="0" xfId="0" applyNumberFormat="1" applyFont="1" applyFill="1" applyAlignment="1">
      <alignment/>
    </xf>
    <xf numFmtId="1" fontId="4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169" fontId="4" fillId="2" borderId="0" xfId="0" applyNumberFormat="1" applyFont="1" applyFill="1" applyAlignment="1">
      <alignment/>
    </xf>
    <xf numFmtId="169" fontId="4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7.00390625" style="4" customWidth="1"/>
    <col min="2" max="2" width="18.8515625" style="4" bestFit="1" customWidth="1"/>
    <col min="3" max="3" width="12.140625" style="4" bestFit="1" customWidth="1"/>
    <col min="4" max="7" width="9.7109375" style="4" customWidth="1"/>
    <col min="8" max="8" width="2.7109375" style="4" customWidth="1"/>
    <col min="9" max="9" width="8.140625" style="4" bestFit="1" customWidth="1"/>
    <col min="10" max="10" width="7.8515625" style="4" bestFit="1" customWidth="1"/>
    <col min="11" max="11" width="5.421875" style="4" customWidth="1"/>
    <col min="12" max="12" width="11.57421875" style="4" bestFit="1" customWidth="1"/>
    <col min="13" max="13" width="14.7109375" style="4" bestFit="1" customWidth="1"/>
    <col min="14" max="14" width="16.8515625" style="4" bestFit="1" customWidth="1"/>
    <col min="15" max="15" width="6.28125" style="4" bestFit="1" customWidth="1"/>
    <col min="16" max="16" width="7.00390625" style="4" bestFit="1" customWidth="1"/>
    <col min="17" max="17" width="7.7109375" style="4" bestFit="1" customWidth="1"/>
    <col min="18" max="18" width="6.28125" style="4" bestFit="1" customWidth="1"/>
    <col min="19" max="19" width="7.7109375" style="4" bestFit="1" customWidth="1"/>
    <col min="20" max="20" width="11.8515625" style="4" bestFit="1" customWidth="1"/>
    <col min="21" max="16384" width="9.140625" style="4" customWidth="1"/>
  </cols>
  <sheetData>
    <row r="1" spans="5:20" ht="12.75">
      <c r="E1" s="1" t="s">
        <v>0</v>
      </c>
      <c r="F1" s="57"/>
      <c r="K1"/>
      <c r="T1" s="7"/>
    </row>
    <row r="2" spans="5:20" ht="12.75">
      <c r="E2" s="1" t="s">
        <v>1</v>
      </c>
      <c r="F2" s="57"/>
      <c r="H2"/>
      <c r="K2"/>
      <c r="T2" s="6"/>
    </row>
    <row r="3" spans="5:20" ht="12.75">
      <c r="E3" s="2"/>
      <c r="F3" s="3" t="s">
        <v>37</v>
      </c>
      <c r="H3"/>
      <c r="K3"/>
      <c r="T3" s="6"/>
    </row>
    <row r="4" spans="8:20" ht="12.75">
      <c r="H4"/>
      <c r="K4"/>
      <c r="T4" s="6"/>
    </row>
    <row r="5" spans="1:9" ht="12.75">
      <c r="A5" s="35" t="s">
        <v>33</v>
      </c>
      <c r="B5" s="36"/>
      <c r="C5" s="36"/>
      <c r="D5" s="36"/>
      <c r="E5" s="36"/>
      <c r="F5" s="36"/>
      <c r="G5" s="37"/>
      <c r="H5" s="84"/>
      <c r="I5" s="8"/>
    </row>
    <row r="6" spans="1:9" ht="12.75">
      <c r="A6" s="38" t="s">
        <v>13</v>
      </c>
      <c r="B6" s="36"/>
      <c r="C6" s="36"/>
      <c r="D6" s="36"/>
      <c r="E6" s="36"/>
      <c r="F6" s="36"/>
      <c r="G6" s="37"/>
      <c r="H6" s="84"/>
      <c r="I6" s="8"/>
    </row>
    <row r="7" spans="1:9" ht="12.75">
      <c r="A7" s="39"/>
      <c r="B7" s="39"/>
      <c r="C7" s="39"/>
      <c r="D7" s="39"/>
      <c r="E7" s="39"/>
      <c r="F7" s="39"/>
      <c r="G7" s="37" t="s">
        <v>41</v>
      </c>
      <c r="H7" s="84"/>
      <c r="I7" s="8"/>
    </row>
    <row r="8" spans="1:9" ht="12.75">
      <c r="A8" s="39"/>
      <c r="B8" s="39"/>
      <c r="C8" s="40" t="s">
        <v>15</v>
      </c>
      <c r="D8" s="40"/>
      <c r="E8" s="40" t="s">
        <v>31</v>
      </c>
      <c r="F8" s="40"/>
      <c r="G8" s="41" t="s">
        <v>23</v>
      </c>
      <c r="H8" s="84"/>
      <c r="I8" s="8"/>
    </row>
    <row r="9" spans="1:9" ht="12.75">
      <c r="A9" s="42" t="s">
        <v>5</v>
      </c>
      <c r="B9" s="42" t="s">
        <v>17</v>
      </c>
      <c r="C9" s="42" t="s">
        <v>9</v>
      </c>
      <c r="D9" s="42" t="s">
        <v>49</v>
      </c>
      <c r="E9" s="42" t="s">
        <v>40</v>
      </c>
      <c r="F9" s="42" t="s">
        <v>32</v>
      </c>
      <c r="G9" s="43" t="s">
        <v>42</v>
      </c>
      <c r="H9" s="84"/>
      <c r="I9" s="8"/>
    </row>
    <row r="10" spans="1:9" ht="12.75">
      <c r="A10" s="44" t="s">
        <v>27</v>
      </c>
      <c r="B10" s="45" t="s">
        <v>30</v>
      </c>
      <c r="C10" s="46">
        <v>854</v>
      </c>
      <c r="D10" s="87" t="s">
        <v>50</v>
      </c>
      <c r="E10" s="58"/>
      <c r="F10" s="59"/>
      <c r="G10" s="60"/>
      <c r="H10" s="84"/>
      <c r="I10" s="8"/>
    </row>
    <row r="11" spans="1:9" ht="12.75">
      <c r="A11" s="47">
        <v>3</v>
      </c>
      <c r="B11" s="48" t="s">
        <v>34</v>
      </c>
      <c r="C11" s="46">
        <v>855</v>
      </c>
      <c r="D11" s="87" t="s">
        <v>50</v>
      </c>
      <c r="E11" s="61"/>
      <c r="F11" s="62"/>
      <c r="G11" s="63"/>
      <c r="H11" s="84"/>
      <c r="I11" s="49"/>
    </row>
    <row r="12" spans="1:9" ht="12.75">
      <c r="A12" s="47">
        <v>10</v>
      </c>
      <c r="B12" s="48" t="s">
        <v>35</v>
      </c>
      <c r="C12" s="46">
        <v>856</v>
      </c>
      <c r="D12" s="87" t="s">
        <v>50</v>
      </c>
      <c r="E12" s="61"/>
      <c r="F12" s="62"/>
      <c r="G12" s="63"/>
      <c r="H12" s="84"/>
      <c r="I12" s="8"/>
    </row>
    <row r="13" spans="1:9" ht="12.75">
      <c r="A13" s="47">
        <v>27</v>
      </c>
      <c r="B13" s="45" t="s">
        <v>35</v>
      </c>
      <c r="C13" s="46">
        <v>857</v>
      </c>
      <c r="D13" s="87" t="s">
        <v>50</v>
      </c>
      <c r="E13" s="61"/>
      <c r="F13" s="62"/>
      <c r="G13" s="63"/>
      <c r="H13" s="84"/>
      <c r="I13" s="8"/>
    </row>
    <row r="14" spans="1:9" ht="12.75">
      <c r="A14" s="47">
        <v>28</v>
      </c>
      <c r="B14" s="45" t="s">
        <v>34</v>
      </c>
      <c r="C14" s="46">
        <v>858</v>
      </c>
      <c r="D14" s="87" t="s">
        <v>50</v>
      </c>
      <c r="E14" s="64"/>
      <c r="F14" s="65"/>
      <c r="G14" s="66"/>
      <c r="H14" s="84"/>
      <c r="I14" s="8"/>
    </row>
    <row r="15" spans="1:9" ht="13.5" thickBot="1">
      <c r="A15" s="47">
        <v>31</v>
      </c>
      <c r="B15" s="45" t="s">
        <v>29</v>
      </c>
      <c r="C15" s="39"/>
      <c r="D15" s="39"/>
      <c r="E15" s="67"/>
      <c r="F15" s="68"/>
      <c r="G15" s="69"/>
      <c r="H15" s="84"/>
      <c r="I15" s="8"/>
    </row>
    <row r="16" spans="1:9" ht="13.5" thickTop="1">
      <c r="A16" s="47"/>
      <c r="B16" s="47"/>
      <c r="C16" s="47"/>
      <c r="D16" s="47"/>
      <c r="E16" s="53">
        <f>IF(E15="","",IF(E15=55453,"Correct!","Try again!"))</f>
      </c>
      <c r="F16" s="53">
        <f>IF(F15="","",IF(F15=51825,"Correct!","Try again!"))</f>
      </c>
      <c r="G16" s="54">
        <f>IF(G15="","",IF(G15=3628,"Correct!","Try again!"))</f>
      </c>
      <c r="H16" s="84"/>
      <c r="I16" s="8"/>
    </row>
    <row r="17" spans="1:20" ht="12.75">
      <c r="A17"/>
      <c r="B17"/>
      <c r="D17" s="5"/>
      <c r="E17" s="5"/>
      <c r="M17"/>
      <c r="N17"/>
      <c r="O17"/>
      <c r="P17"/>
      <c r="Q17"/>
      <c r="R17"/>
      <c r="S17"/>
      <c r="T17"/>
    </row>
    <row r="18" spans="1:20" ht="12.75">
      <c r="A18" s="9" t="s">
        <v>33</v>
      </c>
      <c r="B18" s="17"/>
      <c r="C18" s="17"/>
      <c r="D18" s="17"/>
      <c r="E18" s="17"/>
      <c r="F18" s="17"/>
      <c r="G18" s="10"/>
      <c r="H18" s="10"/>
      <c r="M18"/>
      <c r="N18"/>
      <c r="O18"/>
      <c r="P18"/>
      <c r="Q18"/>
      <c r="R18"/>
      <c r="S18"/>
      <c r="T18"/>
    </row>
    <row r="19" spans="1:20" ht="12.75">
      <c r="A19" s="18" t="s">
        <v>14</v>
      </c>
      <c r="B19" s="17"/>
      <c r="C19" s="17"/>
      <c r="D19" s="17"/>
      <c r="E19" s="17"/>
      <c r="F19" s="17"/>
      <c r="G19" s="10"/>
      <c r="H19" s="10"/>
      <c r="M19"/>
      <c r="N19"/>
      <c r="O19"/>
      <c r="P19"/>
      <c r="Q19"/>
      <c r="R19"/>
      <c r="S19"/>
      <c r="T19"/>
    </row>
    <row r="20" spans="1:20" ht="12.75">
      <c r="A20" s="19"/>
      <c r="B20" s="24"/>
      <c r="C20" s="33"/>
      <c r="D20" s="24"/>
      <c r="E20" s="24"/>
      <c r="F20" s="24" t="str">
        <f>IF((D20-E20)=0," ",(D20-E20)+#REF!)</f>
        <v> </v>
      </c>
      <c r="G20" s="10"/>
      <c r="H20" s="10"/>
      <c r="M20"/>
      <c r="N20"/>
      <c r="O20"/>
      <c r="P20"/>
      <c r="Q20"/>
      <c r="R20"/>
      <c r="S20"/>
      <c r="T20"/>
    </row>
    <row r="21" spans="1:20" ht="12.75">
      <c r="A21" s="86" t="s">
        <v>22</v>
      </c>
      <c r="B21" s="86"/>
      <c r="C21" s="86"/>
      <c r="D21" s="86"/>
      <c r="E21" s="86"/>
      <c r="F21" s="86"/>
      <c r="G21" s="10"/>
      <c r="H21" s="10"/>
      <c r="M21"/>
      <c r="N21"/>
      <c r="O21"/>
      <c r="P21"/>
      <c r="Q21"/>
      <c r="R21"/>
      <c r="S21"/>
      <c r="T21"/>
    </row>
    <row r="22" spans="1:20" ht="12.75">
      <c r="A22" s="19"/>
      <c r="B22" s="24"/>
      <c r="C22" s="29"/>
      <c r="D22" s="24"/>
      <c r="E22" s="24"/>
      <c r="F22" s="24"/>
      <c r="G22" s="10"/>
      <c r="H22" s="10"/>
      <c r="M22"/>
      <c r="N22"/>
      <c r="O22"/>
      <c r="P22"/>
      <c r="Q22"/>
      <c r="R22"/>
      <c r="S22"/>
      <c r="T22"/>
    </row>
    <row r="23" spans="1:20" ht="12.75">
      <c r="A23" s="21" t="s">
        <v>5</v>
      </c>
      <c r="B23" s="28" t="s">
        <v>20</v>
      </c>
      <c r="C23" s="28" t="s">
        <v>49</v>
      </c>
      <c r="D23" s="28" t="s">
        <v>18</v>
      </c>
      <c r="E23" s="28" t="s">
        <v>19</v>
      </c>
      <c r="F23" s="26" t="s">
        <v>21</v>
      </c>
      <c r="G23" s="10"/>
      <c r="H23" s="10"/>
      <c r="M23"/>
      <c r="N23"/>
      <c r="O23"/>
      <c r="P23"/>
      <c r="Q23"/>
      <c r="R23"/>
      <c r="S23"/>
      <c r="T23"/>
    </row>
    <row r="24" spans="1:20" ht="12.75">
      <c r="A24" s="22" t="s">
        <v>44</v>
      </c>
      <c r="B24" s="19"/>
      <c r="C24" s="20" t="s">
        <v>48</v>
      </c>
      <c r="D24" s="70"/>
      <c r="E24" s="71"/>
      <c r="F24" s="70"/>
      <c r="G24" s="85">
        <f>IF(F24="","",IF(F24=55453,"«- Correct!","«- Try again!"))</f>
      </c>
      <c r="H24" s="10"/>
      <c r="M24"/>
      <c r="N24"/>
      <c r="O24"/>
      <c r="P24"/>
      <c r="Q24"/>
      <c r="R24"/>
      <c r="S24"/>
      <c r="T24"/>
    </row>
    <row r="25" spans="1:20" ht="12.75">
      <c r="A25" s="25"/>
      <c r="B25" s="24"/>
      <c r="C25" s="20"/>
      <c r="D25" s="24"/>
      <c r="E25" s="24"/>
      <c r="F25" s="24"/>
      <c r="G25" s="10"/>
      <c r="H25" s="10"/>
      <c r="M25"/>
      <c r="N25"/>
      <c r="O25"/>
      <c r="P25"/>
      <c r="Q25"/>
      <c r="R25"/>
      <c r="S25"/>
      <c r="T25"/>
    </row>
    <row r="26" spans="1:8" ht="12.75">
      <c r="A26" s="86" t="s">
        <v>16</v>
      </c>
      <c r="B26" s="86"/>
      <c r="C26" s="86"/>
      <c r="D26" s="86"/>
      <c r="E26" s="86"/>
      <c r="F26" s="86"/>
      <c r="G26" s="10"/>
      <c r="H26" s="10"/>
    </row>
    <row r="27" spans="1:8" ht="12.75">
      <c r="A27" s="19"/>
      <c r="B27" s="19"/>
      <c r="C27" s="29"/>
      <c r="D27" s="24"/>
      <c r="E27" s="24"/>
      <c r="F27" s="34"/>
      <c r="G27" s="10"/>
      <c r="H27" s="10"/>
    </row>
    <row r="28" spans="1:8" ht="12.75">
      <c r="A28" s="21" t="s">
        <v>5</v>
      </c>
      <c r="B28" s="28" t="s">
        <v>20</v>
      </c>
      <c r="C28" s="28" t="s">
        <v>49</v>
      </c>
      <c r="D28" s="28" t="s">
        <v>18</v>
      </c>
      <c r="E28" s="28" t="s">
        <v>19</v>
      </c>
      <c r="F28" s="26" t="s">
        <v>21</v>
      </c>
      <c r="G28" s="10"/>
      <c r="H28" s="10"/>
    </row>
    <row r="29" spans="1:8" ht="12.75">
      <c r="A29" s="22" t="s">
        <v>44</v>
      </c>
      <c r="B29" s="19"/>
      <c r="C29" s="20" t="s">
        <v>48</v>
      </c>
      <c r="D29" s="70"/>
      <c r="E29" s="71"/>
      <c r="F29" s="70"/>
      <c r="G29" s="85">
        <f>IF(F29="","",IF(F29=51825,"«- Correct!","«- Try again!"))</f>
      </c>
      <c r="H29" s="10"/>
    </row>
    <row r="30" spans="1:8" ht="12.75">
      <c r="A30" s="19"/>
      <c r="B30" s="19"/>
      <c r="C30" s="29"/>
      <c r="D30" s="24"/>
      <c r="E30" s="24"/>
      <c r="F30" s="24" t="str">
        <f>IF((E30-D30)=0," ",(E30-D30)+#REF!)</f>
        <v> </v>
      </c>
      <c r="G30" s="10"/>
      <c r="H30" s="10"/>
    </row>
    <row r="31" spans="1:8" ht="12.75">
      <c r="A31" s="86" t="s">
        <v>43</v>
      </c>
      <c r="B31" s="86"/>
      <c r="C31" s="86"/>
      <c r="D31" s="86"/>
      <c r="E31" s="86"/>
      <c r="F31" s="86"/>
      <c r="G31" s="10"/>
      <c r="H31" s="10"/>
    </row>
    <row r="32" spans="1:8" ht="12.75">
      <c r="A32" s="19"/>
      <c r="B32" s="19"/>
      <c r="C32" s="29"/>
      <c r="D32" s="24"/>
      <c r="E32" s="24"/>
      <c r="F32" s="34"/>
      <c r="G32" s="10"/>
      <c r="H32" s="10"/>
    </row>
    <row r="33" spans="1:8" ht="12.75">
      <c r="A33" s="21" t="s">
        <v>5</v>
      </c>
      <c r="B33" s="28" t="s">
        <v>20</v>
      </c>
      <c r="C33" s="28" t="s">
        <v>49</v>
      </c>
      <c r="D33" s="28" t="s">
        <v>18</v>
      </c>
      <c r="E33" s="28" t="s">
        <v>19</v>
      </c>
      <c r="F33" s="26" t="s">
        <v>21</v>
      </c>
      <c r="G33" s="10"/>
      <c r="H33" s="10"/>
    </row>
    <row r="34" spans="1:8" ht="12.75">
      <c r="A34" s="22" t="s">
        <v>44</v>
      </c>
      <c r="B34" s="19"/>
      <c r="C34" s="20" t="s">
        <v>48</v>
      </c>
      <c r="D34" s="72"/>
      <c r="E34" s="73"/>
      <c r="F34" s="70"/>
      <c r="G34" s="85">
        <f>IF(F34="","",IF(F34=3628,"«- Correct!","«- Try again!"))</f>
      </c>
      <c r="H34" s="10"/>
    </row>
    <row r="35" spans="1:8" ht="12.75">
      <c r="A35" s="19"/>
      <c r="B35" s="19"/>
      <c r="C35" s="33"/>
      <c r="D35" s="24"/>
      <c r="E35" s="24"/>
      <c r="F35" s="24"/>
      <c r="G35" s="10"/>
      <c r="H35" s="10"/>
    </row>
    <row r="36" ht="12.75"/>
    <row r="37" spans="1:8" ht="12.75">
      <c r="A37" s="9" t="s">
        <v>33</v>
      </c>
      <c r="B37" s="17"/>
      <c r="C37" s="17"/>
      <c r="D37" s="30"/>
      <c r="E37" s="30"/>
      <c r="F37" s="17"/>
      <c r="G37" s="10"/>
      <c r="H37" s="10"/>
    </row>
    <row r="38" spans="1:8" ht="12.75">
      <c r="A38" s="18" t="s">
        <v>4</v>
      </c>
      <c r="B38" s="17"/>
      <c r="C38" s="17"/>
      <c r="D38" s="30"/>
      <c r="E38" s="30"/>
      <c r="F38" s="17"/>
      <c r="G38" s="10"/>
      <c r="H38" s="10"/>
    </row>
    <row r="39" spans="1:8" ht="12.75">
      <c r="A39" s="19"/>
      <c r="B39" s="19"/>
      <c r="C39" s="19"/>
      <c r="D39" s="31"/>
      <c r="E39" s="31"/>
      <c r="F39" s="19"/>
      <c r="G39" s="10"/>
      <c r="H39" s="10"/>
    </row>
    <row r="40" spans="1:8" ht="12.75">
      <c r="A40" s="86" t="s">
        <v>30</v>
      </c>
      <c r="B40" s="86"/>
      <c r="C40" s="86"/>
      <c r="D40" s="86"/>
      <c r="E40" s="86"/>
      <c r="F40" s="86"/>
      <c r="G40" s="10"/>
      <c r="H40" s="10"/>
    </row>
    <row r="41" spans="1:8" ht="12.75">
      <c r="A41" s="19"/>
      <c r="B41" s="19"/>
      <c r="C41" s="29"/>
      <c r="D41" s="24"/>
      <c r="E41" s="24"/>
      <c r="F41" s="24"/>
      <c r="G41" s="10"/>
      <c r="H41" s="10"/>
    </row>
    <row r="42" spans="1:8" ht="12.75">
      <c r="A42" s="21" t="s">
        <v>5</v>
      </c>
      <c r="B42" s="28" t="s">
        <v>20</v>
      </c>
      <c r="C42" s="28" t="s">
        <v>49</v>
      </c>
      <c r="D42" s="28" t="s">
        <v>18</v>
      </c>
      <c r="E42" s="28" t="s">
        <v>19</v>
      </c>
      <c r="F42" s="28" t="s">
        <v>21</v>
      </c>
      <c r="G42" s="10"/>
      <c r="H42" s="10"/>
    </row>
    <row r="43" spans="1:8" ht="12.75">
      <c r="A43" s="22" t="s">
        <v>27</v>
      </c>
      <c r="B43" s="19"/>
      <c r="C43" s="20" t="s">
        <v>48</v>
      </c>
      <c r="D43" s="70"/>
      <c r="E43" s="71"/>
      <c r="F43" s="70"/>
      <c r="G43" s="85">
        <f>IF(F43="","",IF(F43=17976,"«- Correct!","«- Try again!"))</f>
      </c>
      <c r="H43" s="10"/>
    </row>
    <row r="44" spans="1:8" ht="12.75">
      <c r="A44" s="19"/>
      <c r="B44" s="19"/>
      <c r="C44" s="19"/>
      <c r="D44" s="24"/>
      <c r="E44" s="24"/>
      <c r="F44" s="24" t="str">
        <f>IF((D44-E44)=0," ",(D44-E44)+#REF!)</f>
        <v> </v>
      </c>
      <c r="G44" s="10"/>
      <c r="H44" s="10"/>
    </row>
    <row r="45" spans="1:8" ht="12.75">
      <c r="A45" s="86" t="s">
        <v>34</v>
      </c>
      <c r="B45" s="86"/>
      <c r="C45" s="86"/>
      <c r="D45" s="86"/>
      <c r="E45" s="86"/>
      <c r="F45" s="86"/>
      <c r="G45" s="10"/>
      <c r="H45" s="10"/>
    </row>
    <row r="46" spans="1:8" ht="12.75">
      <c r="A46" s="19"/>
      <c r="B46" s="19"/>
      <c r="C46" s="29"/>
      <c r="D46" s="24"/>
      <c r="E46" s="24"/>
      <c r="F46" s="24"/>
      <c r="G46" s="10"/>
      <c r="H46" s="10"/>
    </row>
    <row r="47" spans="1:8" ht="12.75">
      <c r="A47" s="21" t="s">
        <v>5</v>
      </c>
      <c r="B47" s="28" t="s">
        <v>20</v>
      </c>
      <c r="C47" s="28" t="s">
        <v>49</v>
      </c>
      <c r="D47" s="28" t="s">
        <v>18</v>
      </c>
      <c r="E47" s="28" t="s">
        <v>19</v>
      </c>
      <c r="F47" s="28" t="s">
        <v>21</v>
      </c>
      <c r="G47" s="10"/>
      <c r="H47" s="10"/>
    </row>
    <row r="48" spans="1:8" ht="12.75">
      <c r="A48" s="22" t="s">
        <v>26</v>
      </c>
      <c r="B48" s="19"/>
      <c r="C48" s="20" t="s">
        <v>48</v>
      </c>
      <c r="D48" s="70"/>
      <c r="E48" s="71"/>
      <c r="F48" s="70"/>
      <c r="G48" s="10"/>
      <c r="H48" s="10"/>
    </row>
    <row r="49" spans="1:8" ht="12.75">
      <c r="A49" s="25">
        <v>28</v>
      </c>
      <c r="B49" s="19"/>
      <c r="C49" s="20" t="s">
        <v>48</v>
      </c>
      <c r="D49" s="72"/>
      <c r="E49" s="74"/>
      <c r="F49" s="72"/>
      <c r="G49" s="85">
        <f>IF(F49="","",IF(F49=15531,"«- Correct!","«- Try again!"))</f>
      </c>
      <c r="H49" s="10"/>
    </row>
    <row r="50" spans="1:8" ht="12.75">
      <c r="A50" s="25"/>
      <c r="B50" s="19"/>
      <c r="C50" s="23"/>
      <c r="D50" s="24"/>
      <c r="E50" s="55"/>
      <c r="F50" s="24"/>
      <c r="G50" s="85"/>
      <c r="H50" s="10"/>
    </row>
    <row r="51" spans="1:8" ht="12.75">
      <c r="A51" s="86" t="s">
        <v>35</v>
      </c>
      <c r="B51" s="86"/>
      <c r="C51" s="86"/>
      <c r="D51" s="86"/>
      <c r="E51" s="86"/>
      <c r="F51" s="86"/>
      <c r="G51" s="10"/>
      <c r="H51" s="10"/>
    </row>
    <row r="52" spans="1:8" ht="12.75">
      <c r="A52" s="19"/>
      <c r="B52" s="19"/>
      <c r="C52" s="29"/>
      <c r="D52" s="31"/>
      <c r="E52" s="31"/>
      <c r="F52" s="19"/>
      <c r="G52" s="10"/>
      <c r="H52" s="10"/>
    </row>
    <row r="53" spans="1:8" ht="12.75">
      <c r="A53" s="21" t="s">
        <v>5</v>
      </c>
      <c r="B53" s="28" t="s">
        <v>20</v>
      </c>
      <c r="C53" s="28" t="s">
        <v>49</v>
      </c>
      <c r="D53" s="32" t="s">
        <v>18</v>
      </c>
      <c r="E53" s="32" t="s">
        <v>19</v>
      </c>
      <c r="F53" s="28" t="s">
        <v>21</v>
      </c>
      <c r="G53" s="10"/>
      <c r="H53" s="10"/>
    </row>
    <row r="54" spans="1:8" ht="12.75">
      <c r="A54" s="22" t="s">
        <v>28</v>
      </c>
      <c r="B54" s="19"/>
      <c r="C54" s="20" t="s">
        <v>48</v>
      </c>
      <c r="D54" s="70"/>
      <c r="E54" s="71"/>
      <c r="F54" s="70"/>
      <c r="G54" s="10"/>
      <c r="H54" s="10"/>
    </row>
    <row r="55" spans="1:8" ht="12.75">
      <c r="A55" s="25">
        <v>27</v>
      </c>
      <c r="B55" s="19"/>
      <c r="C55" s="20" t="s">
        <v>48</v>
      </c>
      <c r="D55" s="72"/>
      <c r="E55" s="74"/>
      <c r="F55" s="72"/>
      <c r="G55" s="85">
        <f>IF(F55="","",IF(F55=21946,"«- Correct!","«- Try again!"))</f>
      </c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ht="12.75"/>
    <row r="58" spans="1:8" ht="12.75">
      <c r="A58" s="10"/>
      <c r="B58" s="35" t="s">
        <v>33</v>
      </c>
      <c r="C58" s="36"/>
      <c r="D58" s="36"/>
      <c r="E58" s="52"/>
      <c r="F58" s="88"/>
      <c r="G58" s="10"/>
      <c r="H58" s="10"/>
    </row>
    <row r="59" spans="1:8" ht="12.75">
      <c r="A59" s="10"/>
      <c r="B59" s="38" t="s">
        <v>24</v>
      </c>
      <c r="C59" s="36"/>
      <c r="D59" s="36"/>
      <c r="E59" s="52"/>
      <c r="F59" s="88"/>
      <c r="G59" s="10"/>
      <c r="H59" s="10"/>
    </row>
    <row r="60" spans="1:8" ht="12.75">
      <c r="A60" s="10"/>
      <c r="B60" s="51" t="s">
        <v>45</v>
      </c>
      <c r="C60" s="36"/>
      <c r="D60" s="36"/>
      <c r="E60" s="52"/>
      <c r="F60" s="88"/>
      <c r="G60" s="10"/>
      <c r="H60" s="10"/>
    </row>
    <row r="61" spans="1:8" ht="12.75">
      <c r="A61" s="10"/>
      <c r="B61" s="39" t="s">
        <v>30</v>
      </c>
      <c r="C61" s="39"/>
      <c r="D61" s="39"/>
      <c r="E61" s="75"/>
      <c r="F61" s="88"/>
      <c r="G61" s="10"/>
      <c r="H61" s="10"/>
    </row>
    <row r="62" spans="1:8" ht="12.75">
      <c r="A62" s="10"/>
      <c r="B62" s="45" t="s">
        <v>46</v>
      </c>
      <c r="C62" s="39"/>
      <c r="D62" s="39"/>
      <c r="E62" s="76"/>
      <c r="F62" s="88"/>
      <c r="G62" s="10"/>
      <c r="H62" s="10"/>
    </row>
    <row r="63" spans="1:8" ht="12.75">
      <c r="A63" s="10"/>
      <c r="B63" s="45" t="s">
        <v>35</v>
      </c>
      <c r="C63" s="39"/>
      <c r="D63" s="39"/>
      <c r="E63" s="77"/>
      <c r="F63" s="88"/>
      <c r="G63" s="10"/>
      <c r="H63" s="10"/>
    </row>
    <row r="64" spans="1:8" ht="13.5" thickBot="1">
      <c r="A64" s="10"/>
      <c r="B64" s="45" t="s">
        <v>25</v>
      </c>
      <c r="C64" s="39"/>
      <c r="D64" s="39"/>
      <c r="E64" s="78"/>
      <c r="F64" s="88"/>
      <c r="G64" s="10"/>
      <c r="H64" s="10"/>
    </row>
    <row r="65" spans="1:8" ht="13.5" thickTop="1">
      <c r="A65" s="10"/>
      <c r="B65" s="10"/>
      <c r="C65" s="10"/>
      <c r="D65" s="10"/>
      <c r="E65" s="56">
        <f>IF(E64="","",IF(E64=55453,"Correct!","Try again!"))</f>
      </c>
      <c r="F65" s="10"/>
      <c r="G65" s="10"/>
      <c r="H65" s="10"/>
    </row>
    <row r="66" ht="12.75">
      <c r="E66" s="89"/>
    </row>
  </sheetData>
  <sheetProtection password="C690" sheet="1" objects="1" scenarios="1" selectLockedCells="1"/>
  <mergeCells count="6">
    <mergeCell ref="A31:F31"/>
    <mergeCell ref="A26:F26"/>
    <mergeCell ref="A21:F21"/>
    <mergeCell ref="A51:F51"/>
    <mergeCell ref="A45:F45"/>
    <mergeCell ref="A40:F40"/>
  </mergeCells>
  <printOptions horizontalCentered="1"/>
  <pageMargins left="0" right="0" top="0.49" bottom="0.36" header="0.5" footer="0.36"/>
  <pageSetup horizontalDpi="600" verticalDpi="600" orientation="portrait" r:id="rId3"/>
  <rowBreaks count="2" manualBreakCount="2">
    <brk id="36" max="255" man="1"/>
    <brk id="8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1.421875" style="0" customWidth="1"/>
    <col min="3" max="3" width="14.421875" style="0" bestFit="1" customWidth="1"/>
    <col min="4" max="4" width="8.421875" style="0" bestFit="1" customWidth="1"/>
    <col min="5" max="5" width="6.28125" style="0" bestFit="1" customWidth="1"/>
    <col min="6" max="6" width="9.421875" style="0" bestFit="1" customWidth="1"/>
    <col min="7" max="7" width="8.7109375" style="0" bestFit="1" customWidth="1"/>
    <col min="9" max="9" width="2.7109375" style="0" customWidth="1"/>
  </cols>
  <sheetData>
    <row r="1" spans="1:7" ht="12.75">
      <c r="A1" s="4" t="s">
        <v>36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9" ht="12.75">
      <c r="A3" s="80" t="s">
        <v>33</v>
      </c>
      <c r="B3" s="80"/>
      <c r="C3" s="80"/>
      <c r="D3" s="80"/>
      <c r="E3" s="80"/>
      <c r="F3" s="80"/>
      <c r="G3" s="80"/>
      <c r="H3" s="80"/>
      <c r="I3" s="27"/>
    </row>
    <row r="4" spans="1:9" ht="12.75">
      <c r="A4" s="79"/>
      <c r="B4" s="79"/>
      <c r="C4" s="79"/>
      <c r="D4" s="79"/>
      <c r="E4" s="79"/>
      <c r="F4" s="79"/>
      <c r="G4" s="79"/>
      <c r="H4" s="79"/>
      <c r="I4" s="27"/>
    </row>
    <row r="5" spans="1:9" ht="12.75">
      <c r="A5" s="10"/>
      <c r="B5" s="10"/>
      <c r="C5" s="10"/>
      <c r="D5" s="11" t="s">
        <v>2</v>
      </c>
      <c r="E5" s="11" t="s">
        <v>3</v>
      </c>
      <c r="F5" s="10"/>
      <c r="G5" s="10"/>
      <c r="H5" s="50" t="s">
        <v>16</v>
      </c>
      <c r="I5" s="27"/>
    </row>
    <row r="6" spans="1:9" ht="12.75">
      <c r="A6" s="12" t="s">
        <v>5</v>
      </c>
      <c r="B6" s="12" t="s">
        <v>6</v>
      </c>
      <c r="C6" s="12" t="s">
        <v>7</v>
      </c>
      <c r="D6" s="13" t="s">
        <v>8</v>
      </c>
      <c r="E6" s="13" t="s">
        <v>9</v>
      </c>
      <c r="F6" s="14" t="s">
        <v>10</v>
      </c>
      <c r="G6" s="14" t="s">
        <v>11</v>
      </c>
      <c r="H6" s="14" t="s">
        <v>39</v>
      </c>
      <c r="I6" s="27"/>
    </row>
    <row r="7" spans="1:9" ht="12.75">
      <c r="A7" s="15" t="s">
        <v>27</v>
      </c>
      <c r="B7" s="10" t="s">
        <v>47</v>
      </c>
      <c r="C7" s="10" t="s">
        <v>30</v>
      </c>
      <c r="D7" s="16">
        <v>854</v>
      </c>
      <c r="E7" s="16"/>
      <c r="F7" s="10" t="s">
        <v>12</v>
      </c>
      <c r="G7" s="81">
        <v>16800</v>
      </c>
      <c r="H7" s="82">
        <v>1176</v>
      </c>
      <c r="I7" s="27"/>
    </row>
    <row r="8" spans="1:9" ht="12.75">
      <c r="A8" s="10">
        <v>3</v>
      </c>
      <c r="B8" s="10" t="s">
        <v>47</v>
      </c>
      <c r="C8" s="10" t="s">
        <v>34</v>
      </c>
      <c r="D8" s="16">
        <v>855</v>
      </c>
      <c r="E8" s="16"/>
      <c r="F8" s="10" t="s">
        <v>12</v>
      </c>
      <c r="G8" s="81">
        <v>10200</v>
      </c>
      <c r="H8" s="82">
        <v>714</v>
      </c>
      <c r="I8" s="27"/>
    </row>
    <row r="9" spans="1:9" ht="12.75">
      <c r="A9" s="10">
        <v>10</v>
      </c>
      <c r="B9" s="10" t="s">
        <v>47</v>
      </c>
      <c r="C9" s="10" t="s">
        <v>35</v>
      </c>
      <c r="D9" s="16">
        <v>856</v>
      </c>
      <c r="E9" s="16"/>
      <c r="F9" s="10" t="s">
        <v>12</v>
      </c>
      <c r="G9" s="81">
        <v>5600</v>
      </c>
      <c r="H9" s="82">
        <v>392</v>
      </c>
      <c r="I9" s="27"/>
    </row>
    <row r="10" spans="1:9" ht="12.75">
      <c r="A10" s="10">
        <v>27</v>
      </c>
      <c r="B10" s="10" t="s">
        <v>47</v>
      </c>
      <c r="C10" s="10" t="s">
        <v>35</v>
      </c>
      <c r="D10" s="16">
        <v>857</v>
      </c>
      <c r="E10" s="16"/>
      <c r="F10" s="10" t="s">
        <v>12</v>
      </c>
      <c r="G10" s="81">
        <v>14910</v>
      </c>
      <c r="H10" s="82">
        <v>1044</v>
      </c>
      <c r="I10" s="27"/>
    </row>
    <row r="11" spans="1:9" ht="12.75">
      <c r="A11" s="10">
        <v>28</v>
      </c>
      <c r="B11" s="10" t="s">
        <v>47</v>
      </c>
      <c r="C11" s="10" t="s">
        <v>34</v>
      </c>
      <c r="D11" s="16">
        <v>858</v>
      </c>
      <c r="E11" s="16"/>
      <c r="F11" s="10" t="s">
        <v>12</v>
      </c>
      <c r="G11" s="81">
        <v>4315</v>
      </c>
      <c r="H11" s="82">
        <v>302</v>
      </c>
      <c r="I11" s="27"/>
    </row>
    <row r="12" spans="1:9" ht="12.75">
      <c r="A12" s="10"/>
      <c r="B12" s="10"/>
      <c r="C12" s="10"/>
      <c r="D12" s="10"/>
      <c r="E12" s="10"/>
      <c r="F12" s="10"/>
      <c r="G12" s="10"/>
      <c r="H12" s="27"/>
      <c r="I12" s="27"/>
    </row>
    <row r="13" spans="1:9" ht="12.75">
      <c r="A13" s="10" t="s">
        <v>38</v>
      </c>
      <c r="B13" s="10"/>
      <c r="C13" s="83">
        <v>55453</v>
      </c>
      <c r="D13" s="10"/>
      <c r="E13" s="10"/>
      <c r="F13" s="10"/>
      <c r="G13" s="10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</sheetData>
  <mergeCells count="1">
    <mergeCell ref="A3:H3"/>
  </mergeCells>
  <printOptions horizontalCentered="1"/>
  <pageMargins left="0.25" right="0.25" top="1" bottom="1" header="0.52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2009-10-23T20:01:58Z</cp:lastPrinted>
  <dcterms:created xsi:type="dcterms:W3CDTF">2001-03-22T19:58:11Z</dcterms:created>
  <dcterms:modified xsi:type="dcterms:W3CDTF">2009-10-23T20:03:22Z</dcterms:modified>
  <cp:category/>
  <cp:version/>
  <cp:contentType/>
  <cp:contentStatus/>
</cp:coreProperties>
</file>